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BILLARD\Saisons 2016.17-2017.18\Region GRAND EST\Commission Sportive\Document GEST\"/>
    </mc:Choice>
  </mc:AlternateContent>
  <workbookProtection lockStructure="1"/>
  <bookViews>
    <workbookView xWindow="0" yWindow="0" windowWidth="23040" windowHeight="9384"/>
  </bookViews>
  <sheets>
    <sheet name="BordEngFinaleGEST" sheetId="4" r:id="rId1"/>
    <sheet name="Données" sheetId="2" state="hidden" r:id="rId2"/>
    <sheet name="Données Clubs" sheetId="3" state="hidden" r:id="rId3"/>
  </sheets>
  <definedNames>
    <definedName name="_xlnm.Print_Area" localSheetId="0">BordEngFinaleGEST!$B$2:$M$44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0" i="4" l="1"/>
  <c r="G40" i="4"/>
  <c r="J68" i="3"/>
  <c r="J67" i="3"/>
  <c r="J66" i="3"/>
  <c r="J65" i="3"/>
  <c r="J64" i="3"/>
  <c r="J63" i="3"/>
  <c r="J62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J6" i="3"/>
  <c r="J5" i="3"/>
</calcChain>
</file>

<file path=xl/sharedStrings.xml><?xml version="1.0" encoding="utf-8"?>
<sst xmlns="http://schemas.openxmlformats.org/spreadsheetml/2006/main" count="792" uniqueCount="607">
  <si>
    <t>DATE :</t>
  </si>
  <si>
    <t>A</t>
  </si>
  <si>
    <t>3,10M</t>
  </si>
  <si>
    <t>2,80M</t>
  </si>
  <si>
    <t>A.B. SAINT DIZIER</t>
  </si>
  <si>
    <t>NOM Prénom</t>
  </si>
  <si>
    <t>CLUB</t>
  </si>
  <si>
    <t>B</t>
  </si>
  <si>
    <t>ACAD. TAPIS VERT DE REIMS</t>
  </si>
  <si>
    <t>DIRECTEUR DE JEU :</t>
  </si>
  <si>
    <t>CHOIX</t>
  </si>
  <si>
    <t>CATEGORIE</t>
  </si>
  <si>
    <t>C</t>
  </si>
  <si>
    <t>Club nom complet</t>
  </si>
  <si>
    <t>Club nom réduit 1</t>
  </si>
  <si>
    <t>Club nom réduit 2</t>
  </si>
  <si>
    <t>Club nom réduit 3</t>
  </si>
  <si>
    <t>Adresse 1</t>
  </si>
  <si>
    <t>Adresse 2</t>
  </si>
  <si>
    <t>Code Postal</t>
  </si>
  <si>
    <t>Commune</t>
  </si>
  <si>
    <t>Adresse Complète + CP + Commune</t>
  </si>
  <si>
    <t>Téléphone</t>
  </si>
  <si>
    <t>Mail</t>
  </si>
  <si>
    <t>District Sportif</t>
  </si>
  <si>
    <t>CDB</t>
  </si>
  <si>
    <t>Billard 310</t>
  </si>
  <si>
    <t>Billard 280</t>
  </si>
  <si>
    <t>BILLARD CLUB ALGRANGE</t>
  </si>
  <si>
    <t>B.C. ALGRANGE</t>
  </si>
  <si>
    <t>ALGRANGE</t>
  </si>
  <si>
    <t>SALLE DES SPORTS L ETINCELLE</t>
  </si>
  <si>
    <t>03 82 84 32 26</t>
  </si>
  <si>
    <t>noel.ruzzon@orange.fr</t>
  </si>
  <si>
    <t>Moselle</t>
  </si>
  <si>
    <t>ARCIS BILLARD CLUB</t>
  </si>
  <si>
    <t>ARCIS B.C.</t>
  </si>
  <si>
    <t>ARCIS</t>
  </si>
  <si>
    <t>ESPACE HENRI DUNANT</t>
  </si>
  <si>
    <t>ARCIS SUR AUBE</t>
  </si>
  <si>
    <t>03 51 32 91 87</t>
  </si>
  <si>
    <t>arcis-billard-club@sfr.fr</t>
  </si>
  <si>
    <t>Aube</t>
  </si>
  <si>
    <t>BILLARD CLUB AUDUN VILLERUPT</t>
  </si>
  <si>
    <t>B.C. AUDUN-VILLERUPT</t>
  </si>
  <si>
    <t>AUDUN-VILLERUPT</t>
  </si>
  <si>
    <t>CHAPELLE</t>
  </si>
  <si>
    <t>RUE DE LA MEUSE</t>
  </si>
  <si>
    <t>AUDUN LE TICHE</t>
  </si>
  <si>
    <t>03 82 91 19 20</t>
  </si>
  <si>
    <t>henri.fank@hotmail.fr</t>
  </si>
  <si>
    <t>BILLARD CLUB AGEEN</t>
  </si>
  <si>
    <t>B.C. AGEEN</t>
  </si>
  <si>
    <t>AY</t>
  </si>
  <si>
    <t>66 BOULEVARD CHARLES DE GAULLE</t>
  </si>
  <si>
    <t>06 08 06 63 84</t>
  </si>
  <si>
    <t>claude-andre10@wanadoo.fr</t>
  </si>
  <si>
    <t>Ardennes &amp; Marne</t>
  </si>
  <si>
    <t>BILLARD CLUB BAN SAINT MARTIN</t>
  </si>
  <si>
    <t>B.C. BAN SAINT MARTIN</t>
  </si>
  <si>
    <t>BAN SAINT MARTIN</t>
  </si>
  <si>
    <t>BAN ST MARTIN</t>
  </si>
  <si>
    <t>CENTRE SOCIO CULTUREL</t>
  </si>
  <si>
    <t>3 AVENUE HENRI II</t>
  </si>
  <si>
    <t>LE BAN ST MARTIN</t>
  </si>
  <si>
    <t xml:space="preserve">06 13 08 40 27 </t>
  </si>
  <si>
    <t>billardbsm@hotmail.fr</t>
  </si>
  <si>
    <t>BILLARD CLUB BARISIEN</t>
  </si>
  <si>
    <t>B.C. BARISIEN</t>
  </si>
  <si>
    <t>BAR LE DUC</t>
  </si>
  <si>
    <t>2 RUE CHANOINE MONFLIER</t>
  </si>
  <si>
    <t>03 29 45 42 65</t>
  </si>
  <si>
    <t>billard.barleduc@free.fr</t>
  </si>
  <si>
    <t>Meuse &amp; Triangle</t>
  </si>
  <si>
    <t>BILLARD CLUB BARR</t>
  </si>
  <si>
    <t>B.C. BARR</t>
  </si>
  <si>
    <t>BARR</t>
  </si>
  <si>
    <t>6 RUE DE LA GARE</t>
  </si>
  <si>
    <t>B P 36</t>
  </si>
  <si>
    <t>BARR CEDEX</t>
  </si>
  <si>
    <t>03 88 08 09 06</t>
  </si>
  <si>
    <t>bcbarr92@orange.fr</t>
  </si>
  <si>
    <t>Alsace</t>
  </si>
  <si>
    <t>BILLARD CLUB 60 COCOBEN</t>
  </si>
  <si>
    <t>B.C. 60 COCOBEN</t>
  </si>
  <si>
    <t>BENFELD</t>
  </si>
  <si>
    <t>33 RUE DE LA DIGUE</t>
  </si>
  <si>
    <t>03 88 74 05 73</t>
  </si>
  <si>
    <t>billard.cocoben@free.fr</t>
  </si>
  <si>
    <t>BILLARD CLUB BISCHHEIM</t>
  </si>
  <si>
    <t>B.C. BISCHHEIM</t>
  </si>
  <si>
    <t>BISCHHEIM</t>
  </si>
  <si>
    <t>13 RUE DU CHATEAU D ANGLETERRE</t>
  </si>
  <si>
    <t>SCHILTIGHEIM</t>
  </si>
  <si>
    <t>03 88 83 22 35</t>
  </si>
  <si>
    <t>jeanball@estvideo.fr</t>
  </si>
  <si>
    <t>BILLARD CLUB DE BRIEY</t>
  </si>
  <si>
    <t>B.C. BRIEY</t>
  </si>
  <si>
    <t>BRIEY</t>
  </si>
  <si>
    <t>SALLE ST ANTOINE</t>
  </si>
  <si>
    <t>25 RUE DE METZ</t>
  </si>
  <si>
    <t>03 82 46 11 07</t>
  </si>
  <si>
    <t>jsacheli@orange.fr</t>
  </si>
  <si>
    <t>Meurthe &amp; Moselle</t>
  </si>
  <si>
    <t>ACADEMIE CHALONNAISE DE BILLARD</t>
  </si>
  <si>
    <t>ACAD. CHALONNAISE DE BILLARD</t>
  </si>
  <si>
    <t>CHALONS EN CHAMP.</t>
  </si>
  <si>
    <t>CHALONS</t>
  </si>
  <si>
    <t>COMPLEXE GERARD PHILIPPE</t>
  </si>
  <si>
    <t>19 AVENUE DU GENERAL SARRAIL</t>
  </si>
  <si>
    <t>CHALONS EN CHAMPAGNE</t>
  </si>
  <si>
    <t>03 26 64 28 70</t>
  </si>
  <si>
    <t>acb.chalons@gmail.com</t>
  </si>
  <si>
    <t>ACADEMIE CHARLEVILLE-MEZIERES</t>
  </si>
  <si>
    <t>ACAD. CHARLEVILLE-MEZIERES</t>
  </si>
  <si>
    <t>CHARLEVILLE-MEZIERES</t>
  </si>
  <si>
    <t>CHARLEVILLE-M.</t>
  </si>
  <si>
    <t>21 avenue de Montcy Notre Dame</t>
  </si>
  <si>
    <t>08000</t>
  </si>
  <si>
    <t>CHARLEVILLE MEZIERES</t>
  </si>
  <si>
    <t>07 50 27 56 44</t>
  </si>
  <si>
    <t>marty.a@infonie.fr</t>
  </si>
  <si>
    <t>COLMAR BILLARD CLUB 71</t>
  </si>
  <si>
    <t>COLMAR B.C. 71</t>
  </si>
  <si>
    <t>COLMAR BC71</t>
  </si>
  <si>
    <t>STADE DE L ORANGERIE</t>
  </si>
  <si>
    <t>4 ALLEE DE L ORANGERIE</t>
  </si>
  <si>
    <t>COLMAR</t>
  </si>
  <si>
    <t>03 89 41 69 72</t>
  </si>
  <si>
    <t>colmar.billardclub@neuf.fr</t>
  </si>
  <si>
    <t>RETRO CLUB COLMAR</t>
  </si>
  <si>
    <t xml:space="preserve">COLMAR RETRO CLUB </t>
  </si>
  <si>
    <t xml:space="preserve">COLMAR RETRO </t>
  </si>
  <si>
    <t>124 RUE DU LOGELBACH</t>
  </si>
  <si>
    <t>03 89 41 52 92</t>
  </si>
  <si>
    <t>jacky.schillinger@free.fr</t>
  </si>
  <si>
    <t>CLUB AMICAL DE BILLARD COMMERCY</t>
  </si>
  <si>
    <t>C.A.B. COMMERCY</t>
  </si>
  <si>
    <t>COMMERCY</t>
  </si>
  <si>
    <t>PRIEURE DE BREUIL</t>
  </si>
  <si>
    <t>03 29 91 27 29</t>
  </si>
  <si>
    <t>billard.commercy@free.fr</t>
  </si>
  <si>
    <t>BILLARD CLUB COURCELLES SUR NIED</t>
  </si>
  <si>
    <t>B.C. COURCELLES SUR NIED</t>
  </si>
  <si>
    <t>COURCELLES SUR NIED</t>
  </si>
  <si>
    <t>COURCELLES SUR N.</t>
  </si>
  <si>
    <t>BILLARD-CLUB</t>
  </si>
  <si>
    <t>27, RUE DE METZ</t>
  </si>
  <si>
    <t>03 87 64 43 81</t>
  </si>
  <si>
    <t>bccsn74@laposte.net</t>
  </si>
  <si>
    <t>BILLARD CLUB DU VAL DUNOIS</t>
  </si>
  <si>
    <t>B.C. VAL DUNOIS</t>
  </si>
  <si>
    <t>DUN SUR MEUSE</t>
  </si>
  <si>
    <t>PLACE DE LA GARE</t>
  </si>
  <si>
    <t>DOULCON</t>
  </si>
  <si>
    <t xml:space="preserve">06 29 69 48 87 </t>
  </si>
  <si>
    <t>mickael.fournier55@wanadoo.fr</t>
  </si>
  <si>
    <t>AMICALE DE BILLARD ECKBOLSHEIM</t>
  </si>
  <si>
    <t>A.B. ECKBOLSHEIM</t>
  </si>
  <si>
    <t>ECKBOLSHEIM</t>
  </si>
  <si>
    <t>5 RUE DU GENERAL LECLERC</t>
  </si>
  <si>
    <t>03 88 78 83 56</t>
  </si>
  <si>
    <t>sportif.eckbolsheim@sfr.fr</t>
  </si>
  <si>
    <t>BILLARD CLUB ELOYES</t>
  </si>
  <si>
    <t>B.C. CLUB ELOYES</t>
  </si>
  <si>
    <t>ELOYES</t>
  </si>
  <si>
    <t>5 RUE DE L EGLISE</t>
  </si>
  <si>
    <t>09 51 50 99 44</t>
  </si>
  <si>
    <t>billardclub.eloyes@free.fr</t>
  </si>
  <si>
    <t>Vosges</t>
  </si>
  <si>
    <t>EPERNAY BILLARD CLUB</t>
  </si>
  <si>
    <t>EPERNAY B.C.</t>
  </si>
  <si>
    <t>EPERNAY</t>
  </si>
  <si>
    <t>ESPACE PAUL BERT</t>
  </si>
  <si>
    <t>10, AVENUE PAUL BERT</t>
  </si>
  <si>
    <t>03 26 55 53 31</t>
  </si>
  <si>
    <t>billard.epernay@orange.fr</t>
  </si>
  <si>
    <t>BILLARD CLUB EPINAL</t>
  </si>
  <si>
    <t>B.C. EPINAL</t>
  </si>
  <si>
    <t>EPINAL</t>
  </si>
  <si>
    <t>SPINAFOX</t>
  </si>
  <si>
    <t>7 rue du Colonel Démange</t>
  </si>
  <si>
    <t>GOLBEY</t>
  </si>
  <si>
    <t>03 29 64 10 60</t>
  </si>
  <si>
    <t>spinafox@sfr.fr</t>
  </si>
  <si>
    <t>BILLARD CLUB ERSTEIN</t>
  </si>
  <si>
    <t>B.C. ERSTEIN</t>
  </si>
  <si>
    <t>ERSTEIN</t>
  </si>
  <si>
    <t>CENTRE NAUTIQUE</t>
  </si>
  <si>
    <t>RUE DE LA SUCRERIE</t>
  </si>
  <si>
    <t>03 88 98 88 56</t>
  </si>
  <si>
    <t>billardcluberstein@orange.fr</t>
  </si>
  <si>
    <t>BILLARD CLUB FLORANGE</t>
  </si>
  <si>
    <t>B.C. FLORANGE</t>
  </si>
  <si>
    <t>FLORANGE</t>
  </si>
  <si>
    <t>COMPLEXE DE BETANGE</t>
  </si>
  <si>
    <t>16 RUE DE L'ETOILE</t>
  </si>
  <si>
    <t>03 55 18 12 75</t>
  </si>
  <si>
    <t>billard.florange@free.fr</t>
  </si>
  <si>
    <t>BILLARD CLUB FRIGNICOURT</t>
  </si>
  <si>
    <t>B.C. FRIGNICOURT</t>
  </si>
  <si>
    <t>FRIGNICOURT</t>
  </si>
  <si>
    <t>RUE DU COTON</t>
  </si>
  <si>
    <t>03 26 74 32 55</t>
  </si>
  <si>
    <t xml:space="preserve">marc.leonard452@orange.fr      </t>
  </si>
  <si>
    <t>BILLARD CLUB GANDRANGE</t>
  </si>
  <si>
    <t>B.C. GANDRANGE</t>
  </si>
  <si>
    <t>GANDRANGE</t>
  </si>
  <si>
    <t>ECOLE BLANCHET</t>
  </si>
  <si>
    <t>PLACE J WIEDENKELLER</t>
  </si>
  <si>
    <t>03 87 67 68 40</t>
  </si>
  <si>
    <t>billgandr@sitevo.fr</t>
  </si>
  <si>
    <t>BILLARD CLUB GERARDMER</t>
  </si>
  <si>
    <t>B.C. GERARDMER</t>
  </si>
  <si>
    <t>GERARDMER</t>
  </si>
  <si>
    <t>ESPACE TILLEUL</t>
  </si>
  <si>
    <t>16 RUE CHARLES DE GAULLE</t>
  </si>
  <si>
    <t>06 85 40 08 95</t>
  </si>
  <si>
    <t>faucher.jacques@orange.fr</t>
  </si>
  <si>
    <t>BILLARD CLUB DE GRAUVES</t>
  </si>
  <si>
    <t>B.C. GRAUVES</t>
  </si>
  <si>
    <t>GRAUVES</t>
  </si>
  <si>
    <t>3 RUE DES BUTTES</t>
  </si>
  <si>
    <t>03 26 51 05 17</t>
  </si>
  <si>
    <t>billardclubgrauves@wanadoo.fr</t>
  </si>
  <si>
    <t>BILLARD CLUB GUEBWILLER</t>
  </si>
  <si>
    <t>B.C. GUEBWILLER</t>
  </si>
  <si>
    <t>GUEBWILLER</t>
  </si>
  <si>
    <t>25 RUE DE LATTRE DE TASSIGNY</t>
  </si>
  <si>
    <t>03 89 76 65 25</t>
  </si>
  <si>
    <t>bcguebwiller1932@sfr.fr</t>
  </si>
  <si>
    <t>ENTENTE SPORTIVE HAGONDANGE</t>
  </si>
  <si>
    <t>E.S. HAGONDANGE</t>
  </si>
  <si>
    <t>HAGONDANGE</t>
  </si>
  <si>
    <t>PALAIS DES SPORTS</t>
  </si>
  <si>
    <t>Rue Hoffmann</t>
  </si>
  <si>
    <t>06 62 14 54 74</t>
  </si>
  <si>
    <t>hagondange.billard@gmail.com</t>
  </si>
  <si>
    <t>BILLARD CLUB HAGUENAU</t>
  </si>
  <si>
    <t>B.C. HAGUENAU</t>
  </si>
  <si>
    <t>HAGUENAU</t>
  </si>
  <si>
    <t>CLUB HOUSE BELLEVUE</t>
  </si>
  <si>
    <t>5 ROUTE DE WINTERSHOUSE</t>
  </si>
  <si>
    <t>03 88 06 14 26</t>
  </si>
  <si>
    <t>bch1956@sfr.fr</t>
  </si>
  <si>
    <t>AMIS DU BILLARD HOENHEIM</t>
  </si>
  <si>
    <t>A.B. HOENHEIM</t>
  </si>
  <si>
    <t>HOENHEIM</t>
  </si>
  <si>
    <t>4 RUE WOLFF</t>
  </si>
  <si>
    <t>03 88 83 10 75</t>
  </si>
  <si>
    <t>eddy.broehl@wanadoo.fr</t>
  </si>
  <si>
    <t>BILLARD CLUB HOMECOURT</t>
  </si>
  <si>
    <t>B.C. HOMECOURT</t>
  </si>
  <si>
    <t>HOMECOURT</t>
  </si>
  <si>
    <t>GROUPE JEAN JAURES</t>
  </si>
  <si>
    <t>66 RUE PASTEUR</t>
  </si>
  <si>
    <t>03 82 22 97 88</t>
  </si>
  <si>
    <t>billardclubhomecourt@free.fr</t>
  </si>
  <si>
    <t>BILLARD CLUB KNUTANGE</t>
  </si>
  <si>
    <t>B.C. KNUTANGE</t>
  </si>
  <si>
    <t>KNUTANGE</t>
  </si>
  <si>
    <t>5 RUE ROGER NAUMANN</t>
  </si>
  <si>
    <t xml:space="preserve">06 64 63 16 22 </t>
  </si>
  <si>
    <t>gino.vadala@laposte.net</t>
  </si>
  <si>
    <t>ASSOCIATION SPORTIVE LAXOVIENNE DE BILLARD</t>
  </si>
  <si>
    <t>A.S. LAXOVIENNE DE BILLARD</t>
  </si>
  <si>
    <t>LAXOU</t>
  </si>
  <si>
    <t>C I L M</t>
  </si>
  <si>
    <t>23 RUE DE LA MEUSE</t>
  </si>
  <si>
    <t>03 83 98 64 11</t>
  </si>
  <si>
    <t>laxou.billard@wanadoo.fr</t>
  </si>
  <si>
    <t>BILLARD CLUB LINEEN</t>
  </si>
  <si>
    <t>B.C. LINEEN</t>
  </si>
  <si>
    <t>LIGNY EN  BARROIS</t>
  </si>
  <si>
    <t>10 bis rue des hirondelles</t>
  </si>
  <si>
    <t>LIGNY EN BARROIS</t>
  </si>
  <si>
    <t>03 29 78 48 43</t>
  </si>
  <si>
    <t>billard-lineen@orange.fr</t>
  </si>
  <si>
    <t>BILLARD CLUB LINGOLSHEIM</t>
  </si>
  <si>
    <t>B.C. LINGOLSHEIM</t>
  </si>
  <si>
    <t>LINGOLSHEIM</t>
  </si>
  <si>
    <t>GYMNASE DES VOSGES</t>
  </si>
  <si>
    <t>1 RUE DES TULIPES</t>
  </si>
  <si>
    <t>03 88 77 00 37</t>
  </si>
  <si>
    <t>billard.lingolsheim@gmail.com</t>
  </si>
  <si>
    <t>AMICALE BILLARD DE MAGNY</t>
  </si>
  <si>
    <t>A.B. MAGNY</t>
  </si>
  <si>
    <t>MAGNY</t>
  </si>
  <si>
    <t>44 RUE DES PRELES</t>
  </si>
  <si>
    <t>METZ</t>
  </si>
  <si>
    <t>03 87 66 30 60</t>
  </si>
  <si>
    <t>abm.billard@free.fr</t>
  </si>
  <si>
    <t>BILLARD CLUB DE MARIGNY SAINT FLAVY</t>
  </si>
  <si>
    <t>B.C. MARIGNY SAINT FLAVY</t>
  </si>
  <si>
    <t>MARIGNY SAINT FLAVY</t>
  </si>
  <si>
    <t>MARIGNY ST FLAVY</t>
  </si>
  <si>
    <t>SALLE MUNICIPALE</t>
  </si>
  <si>
    <t>2 IMPASSE PICARD VALLOT</t>
  </si>
  <si>
    <t>MARIGNY LE CHATEL</t>
  </si>
  <si>
    <t>03 25 21 53 36</t>
  </si>
  <si>
    <t>daniel.dodet0563@orange.fr</t>
  </si>
  <si>
    <t>BILLARD CLUB METZ</t>
  </si>
  <si>
    <t>B.C. METZ</t>
  </si>
  <si>
    <t>15 RUE DU COMMANDANT BRASSEUR</t>
  </si>
  <si>
    <t>03 87 30 34 30</t>
  </si>
  <si>
    <t>billardclubdemetz@wanadoo.fr</t>
  </si>
  <si>
    <t>BILLARD CLUB MOYEUVRE</t>
  </si>
  <si>
    <t>B.C. MOYEUVRE-GRANDE</t>
  </si>
  <si>
    <t>MOYEUVRE-GRANDE</t>
  </si>
  <si>
    <t>MOYEUVRE</t>
  </si>
  <si>
    <t>21 RUE MARECHAL FOCH</t>
  </si>
  <si>
    <t>Ancienne Mairie</t>
  </si>
  <si>
    <t>MOYEUVRE GRANDE</t>
  </si>
  <si>
    <t>06 08 82 07 81</t>
  </si>
  <si>
    <t>dauphin.ets-paquin@orange.fr</t>
  </si>
  <si>
    <t>FOOTBALL CLUB MULHOUSE SECTION BILLARD</t>
  </si>
  <si>
    <t>F.C. MULHOUSE</t>
  </si>
  <si>
    <t>MULHOUSE</t>
  </si>
  <si>
    <t>130 RUE DE LA MER ROUGE BATIMENT 103</t>
  </si>
  <si>
    <t>03 69 07 84 78</t>
  </si>
  <si>
    <t>contact.fcmsectionbillard@sfr.fr</t>
  </si>
  <si>
    <t>chretien.gabriel@wanadoo.fr</t>
  </si>
  <si>
    <t>BILLARD CLUB NEUF BRISACH</t>
  </si>
  <si>
    <t>B.C. NEUF BRISACH</t>
  </si>
  <si>
    <t>NEUF BRISACH</t>
  </si>
  <si>
    <t>19 CITE SUZONNI</t>
  </si>
  <si>
    <t>03 89 49 13 82</t>
  </si>
  <si>
    <t>g.frohnhofer@orange.fr</t>
  </si>
  <si>
    <t>BILLARD CLUB NEUVES MAISONS</t>
  </si>
  <si>
    <t>B.C. NEUVES MAISONS</t>
  </si>
  <si>
    <t>NEUVES MAISONS</t>
  </si>
  <si>
    <t>SALLE DES SOCIETES</t>
  </si>
  <si>
    <t>IMPASSE ARISTIDE BRIAND</t>
  </si>
  <si>
    <t>03 83 47 50 36</t>
  </si>
  <si>
    <t>bcnm@live.fr</t>
  </si>
  <si>
    <t>BILLARD CLUB NOGENTAIS</t>
  </si>
  <si>
    <t>B.C. NOGENTAIS</t>
  </si>
  <si>
    <t>NOGENT SUR SEINE</t>
  </si>
  <si>
    <t>17 AVENUE DES BEAUMONTS</t>
  </si>
  <si>
    <t>03 25 39 08 65</t>
  </si>
  <si>
    <t>dhaussy.dominique@wanadoo.fr</t>
  </si>
  <si>
    <t>CERCLE DE BILLARD PETITE ROSSELLE</t>
  </si>
  <si>
    <t>C.B. PETITE ROSSELLE</t>
  </si>
  <si>
    <t>PETITE ROSSELLE</t>
  </si>
  <si>
    <t>RUE A</t>
  </si>
  <si>
    <t>03 87 85 97 93</t>
  </si>
  <si>
    <t>emile.knez@sfr.fr</t>
  </si>
  <si>
    <t>BILLARD CLUB PIENNOIS</t>
  </si>
  <si>
    <t>B.C. PIENNOIS</t>
  </si>
  <si>
    <t>PIENNES</t>
  </si>
  <si>
    <t>RUE DU 8 MAI</t>
  </si>
  <si>
    <t xml:space="preserve">06 16 55 65 99 </t>
  </si>
  <si>
    <t>christian.noehser353@orange.fr</t>
  </si>
  <si>
    <t>BILLARD CLUB MUSSIPONTAIN</t>
  </si>
  <si>
    <t>B.C. MUSSIPONTAIN</t>
  </si>
  <si>
    <t>PONT A MOUSSON</t>
  </si>
  <si>
    <t>CENTRE DES SPORTS BERNARD GUY</t>
  </si>
  <si>
    <t>10 AVENUE GEORGES GUYNEMER</t>
  </si>
  <si>
    <t>03 83 82 83 34</t>
  </si>
  <si>
    <t>bc.mussipontain@gmail.com</t>
  </si>
  <si>
    <t>ACADEMIE TAPIS VERT DE REIMS</t>
  </si>
  <si>
    <t>REIMS</t>
  </si>
  <si>
    <t>25 RUE DU JARD</t>
  </si>
  <si>
    <t>03 26 40 00 02</t>
  </si>
  <si>
    <t>letapisvert@sfr.fr</t>
  </si>
  <si>
    <t>ROMILLY SPORT 10 SECTION BILLARD</t>
  </si>
  <si>
    <t>ROMILLY SPORT 10 S.B.</t>
  </si>
  <si>
    <t>ROMILLY</t>
  </si>
  <si>
    <t>40, centre commercial ROBESPIERRE</t>
  </si>
  <si>
    <t>ROMILLY SUR SEINE</t>
  </si>
  <si>
    <t>03 51 44 96 14</t>
  </si>
  <si>
    <t>billard.romillysports@sfr.fr</t>
  </si>
  <si>
    <t>SAINT AVOLD</t>
  </si>
  <si>
    <t>ST AVOLD</t>
  </si>
  <si>
    <t>MAISON DES ASSOCIATIONS</t>
  </si>
  <si>
    <t>1 RUE DE DUDWEILER</t>
  </si>
  <si>
    <t>09 83 65 45 07</t>
  </si>
  <si>
    <t>cerclebillardavold@gmail.com</t>
  </si>
  <si>
    <t>SAINT-DIE DES VOSGES BILLARD</t>
  </si>
  <si>
    <t>SAINT DIE</t>
  </si>
  <si>
    <t>ST DIE</t>
  </si>
  <si>
    <t>PALAIS OMNISPORT JOSEPH CLAUDEL</t>
  </si>
  <si>
    <t>ST DIE DES VOSGES</t>
  </si>
  <si>
    <t>06 86 72 08 58</t>
  </si>
  <si>
    <t>billardclub.saintdie@free.fr</t>
  </si>
  <si>
    <t>ACADEMIE DE BILLARD DE SAINT DIZIER</t>
  </si>
  <si>
    <t>SAINT DIZIER</t>
  </si>
  <si>
    <t>ST DIZIER</t>
  </si>
  <si>
    <t>14 BIS RUE DE VERGY</t>
  </si>
  <si>
    <t>03 25 56 40 07</t>
  </si>
  <si>
    <t>absd52100@orange.fr</t>
  </si>
  <si>
    <t>BILLARD CLUB STEPHANOIS</t>
  </si>
  <si>
    <t>B.C. STEPHANOIS</t>
  </si>
  <si>
    <t>SAINT ETIENNE LES REM.</t>
  </si>
  <si>
    <t>ST ETIENNE LES R.</t>
  </si>
  <si>
    <t>8 PLACE DE L HOTEL DE VILLE</t>
  </si>
  <si>
    <t>ST ETIENNE LES REMIREMONT</t>
  </si>
  <si>
    <t>03 29 23 14 75</t>
  </si>
  <si>
    <t>bcs.billardclubstephanois@sfr.fr</t>
  </si>
  <si>
    <t>BILLARD CLUB 55 SAINT LOUIS</t>
  </si>
  <si>
    <t>B.C. 55 SAINT LOUIS</t>
  </si>
  <si>
    <t>SAINT LOUIS</t>
  </si>
  <si>
    <t>ST LOUIS</t>
  </si>
  <si>
    <t>RUE DE LERTZBACH</t>
  </si>
  <si>
    <t>FOYER ST CHARLES</t>
  </si>
  <si>
    <t>06 95 87 00 30</t>
  </si>
  <si>
    <t>bscuiller@free.fr</t>
  </si>
  <si>
    <t>BILLARD CLUB SAINT MIHIEL</t>
  </si>
  <si>
    <t>B.C. SAINT MIHIEL</t>
  </si>
  <si>
    <t>SAINT MIHIEL</t>
  </si>
  <si>
    <t>ST MIHIEL</t>
  </si>
  <si>
    <t>1 RUE DU PALAIS DE JUSTICE</t>
  </si>
  <si>
    <t>03 29 89 03 49</t>
  </si>
  <si>
    <t>saintmihielbillard@gmail.com</t>
  </si>
  <si>
    <t>CERCLE DE BILLARD SARREGUEMINES</t>
  </si>
  <si>
    <t>C.B. SARREGUEMINES</t>
  </si>
  <si>
    <t>SARREGUEMINES</t>
  </si>
  <si>
    <t>19 RUE POINCARE</t>
  </si>
  <si>
    <t>03 87 98 34 19</t>
  </si>
  <si>
    <t>sarregueminesbillard@free.fr</t>
  </si>
  <si>
    <t>BILLARD CLUB 1947 SELESTAT</t>
  </si>
  <si>
    <t>B.C. 1947 SELESTAT</t>
  </si>
  <si>
    <t>SELESTAT B.C. 47</t>
  </si>
  <si>
    <t>SELESTAT BC47</t>
  </si>
  <si>
    <t>11 ROUTE DE STRASBOURG</t>
  </si>
  <si>
    <t>SELESTAT</t>
  </si>
  <si>
    <t>03 88 92 27 22</t>
  </si>
  <si>
    <t>claude.muller@evc.net</t>
  </si>
  <si>
    <t>BILLARD CLUB SEZANNAIS</t>
  </si>
  <si>
    <t>B.C. SEZANNAIS</t>
  </si>
  <si>
    <t>SEZANNE</t>
  </si>
  <si>
    <t>SALLE MAURICE GUYOT</t>
  </si>
  <si>
    <t>3 RUE DES LYS</t>
  </si>
  <si>
    <t>03 26 42 94 09</t>
  </si>
  <si>
    <t>jc.couillet@orange.fr</t>
  </si>
  <si>
    <t>BILLARD CLUB 1935 STRASBOURG-SCHILTIGHEIM</t>
  </si>
  <si>
    <t>B.C. 1935 STRASBOURG-SCHILTIGHEIM</t>
  </si>
  <si>
    <t>STRASBOURG B.C. 35</t>
  </si>
  <si>
    <t>STRASBG BC35</t>
  </si>
  <si>
    <t>RUE DU TURENNE BP 80150</t>
  </si>
  <si>
    <t>03 88 33 60 06</t>
  </si>
  <si>
    <t>billard.club1935@yahoo.com</t>
  </si>
  <si>
    <t>AMICALE DES JOUEURS DE BILLARD THIONVILLE</t>
  </si>
  <si>
    <t>A.J.B. THIONVILLE</t>
  </si>
  <si>
    <t>THIONVILLE</t>
  </si>
  <si>
    <t>1 CHEMIN DU LEIDT</t>
  </si>
  <si>
    <t>03 82 53 62 10</t>
  </si>
  <si>
    <t>ajbthionville@sfr.fr</t>
  </si>
  <si>
    <t>BILLARD CLUB TOULOIS</t>
  </si>
  <si>
    <t>B.C. TOULOIS</t>
  </si>
  <si>
    <t>TOUL</t>
  </si>
  <si>
    <t>GYMNASE MAITREPIERRE</t>
  </si>
  <si>
    <t>09 54 10 92 96</t>
  </si>
  <si>
    <t>p.vuillemard@free.fr</t>
  </si>
  <si>
    <t>BILLARD TROYES AGGLO</t>
  </si>
  <si>
    <t>TROYES</t>
  </si>
  <si>
    <t>75 RUE DU GRAND VEON</t>
  </si>
  <si>
    <t>09 54 49 08 00</t>
  </si>
  <si>
    <t>billardtroyesagglo@free.fr</t>
  </si>
  <si>
    <t>SPORT ATHLETIQUE VERDUNOIS SECTION BILLARD</t>
  </si>
  <si>
    <t>S.A.VERDUN S.B.</t>
  </si>
  <si>
    <t>VERDUN</t>
  </si>
  <si>
    <t>ALLEE DU PRE L'EVEQUE</t>
  </si>
  <si>
    <t>03 29 86 66 01</t>
  </si>
  <si>
    <t>sav-billard@wanadoo.fr</t>
  </si>
  <si>
    <t>BORDEREAU D'ENGAGEMENT</t>
  </si>
  <si>
    <t>DISTRICT SPORTIF</t>
  </si>
  <si>
    <t>DISTRICT</t>
  </si>
  <si>
    <t>ALSACE</t>
  </si>
  <si>
    <t>ARDENNES &amp; MARNE</t>
  </si>
  <si>
    <t>AUBE</t>
  </si>
  <si>
    <t>MEURTHE &amp; MOSELLE</t>
  </si>
  <si>
    <t>MEUSE &amp; TRIANGLE</t>
  </si>
  <si>
    <t>MOSELLE</t>
  </si>
  <si>
    <t>VOSGES</t>
  </si>
  <si>
    <t>DISTRICT2</t>
  </si>
  <si>
    <t>MODE DE JEU</t>
  </si>
  <si>
    <t>MODE DE JEU :</t>
  </si>
  <si>
    <t>CATEGORIE :</t>
  </si>
  <si>
    <t>PARTIE LIBRE</t>
  </si>
  <si>
    <t>CADRE 71/2</t>
  </si>
  <si>
    <t>CADRE 47/1</t>
  </si>
  <si>
    <t>CADRE 47/2</t>
  </si>
  <si>
    <t>CADRE 42/2</t>
  </si>
  <si>
    <t>1 BANDE</t>
  </si>
  <si>
    <t>3 BANDES</t>
  </si>
  <si>
    <t>5 QUILLES</t>
  </si>
  <si>
    <t>9 QUILLES</t>
  </si>
  <si>
    <t>4 BILLES</t>
  </si>
  <si>
    <t>CATEGORIE 2</t>
  </si>
  <si>
    <t>NATIONALE 1</t>
  </si>
  <si>
    <t>NATIONALE 2</t>
  </si>
  <si>
    <t>NATIONALE 3</t>
  </si>
  <si>
    <t>REGIONALE 1</t>
  </si>
  <si>
    <t>REGIONALE 2</t>
  </si>
  <si>
    <t>REGIONALE 3</t>
  </si>
  <si>
    <t>REGIONALE 4</t>
  </si>
  <si>
    <t>DAMES</t>
  </si>
  <si>
    <t>CADETS</t>
  </si>
  <si>
    <t>JUNIORS</t>
  </si>
  <si>
    <t>JEUNES</t>
  </si>
  <si>
    <t>N1</t>
  </si>
  <si>
    <t>N2</t>
  </si>
  <si>
    <t>N3</t>
  </si>
  <si>
    <t>D</t>
  </si>
  <si>
    <t>R1</t>
  </si>
  <si>
    <t>R2</t>
  </si>
  <si>
    <t>R3</t>
  </si>
  <si>
    <t>R4</t>
  </si>
  <si>
    <t>Dames</t>
  </si>
  <si>
    <t>Cadets</t>
  </si>
  <si>
    <t>Juniors</t>
  </si>
  <si>
    <t>Jeunes</t>
  </si>
  <si>
    <t>LIEU :</t>
  </si>
  <si>
    <t>LICENCE</t>
  </si>
  <si>
    <t>C.B. SAINT AVOLD</t>
  </si>
  <si>
    <t>CERCLE DE BILLARD FRANCAIS SAINT AVOLD</t>
  </si>
  <si>
    <t>RESPONSABLE SPORTIF DU DISTRICT :</t>
  </si>
  <si>
    <t>RESPONSABLES SPORTIF DE LIGUE</t>
  </si>
  <si>
    <t>JEUX DE QUILLES</t>
  </si>
  <si>
    <t>Gilles DURST</t>
  </si>
  <si>
    <t>Jean KAUFFEISEN</t>
  </si>
  <si>
    <t>Michaël CARREAU</t>
  </si>
  <si>
    <t>durst.gilles@orange.fr</t>
  </si>
  <si>
    <t>M.G. Qualif.*</t>
  </si>
  <si>
    <t>RESPONSABLES SPORTIF DISTRICT</t>
  </si>
  <si>
    <t>MODE DE JEU2</t>
  </si>
  <si>
    <t>Partie Libre</t>
  </si>
  <si>
    <t>Cadre 47/2</t>
  </si>
  <si>
    <t>Cadre 71/2</t>
  </si>
  <si>
    <t>Cadre 47/1</t>
  </si>
  <si>
    <t>Cadre 42/2</t>
  </si>
  <si>
    <t>1 Bande</t>
  </si>
  <si>
    <t>3 Bandes</t>
  </si>
  <si>
    <t>5 Quilles</t>
  </si>
  <si>
    <t>9 Quilles</t>
  </si>
  <si>
    <t>4 Billes</t>
  </si>
  <si>
    <t>MODE DE JEU3</t>
  </si>
  <si>
    <t>PL</t>
  </si>
  <si>
    <t>C47/1</t>
  </si>
  <si>
    <t>C71/2</t>
  </si>
  <si>
    <t>C47/2</t>
  </si>
  <si>
    <t>C42/2</t>
  </si>
  <si>
    <t>1B</t>
  </si>
  <si>
    <t>3B</t>
  </si>
  <si>
    <t>5Q</t>
  </si>
  <si>
    <t>9Q</t>
  </si>
  <si>
    <t>4B</t>
  </si>
  <si>
    <t>CHOIX2</t>
  </si>
  <si>
    <t>E</t>
  </si>
  <si>
    <t>F</t>
  </si>
  <si>
    <t>G</t>
  </si>
  <si>
    <t>H</t>
  </si>
  <si>
    <t>DISTRICT3</t>
  </si>
  <si>
    <t>CD67/68</t>
  </si>
  <si>
    <t>CD08/51</t>
  </si>
  <si>
    <t>CD10</t>
  </si>
  <si>
    <t>CD54</t>
  </si>
  <si>
    <t>CD55</t>
  </si>
  <si>
    <t>CD57</t>
  </si>
  <si>
    <t>CD88</t>
  </si>
  <si>
    <t>Michel BANCHET</t>
  </si>
  <si>
    <t>Bernard GUY</t>
  </si>
  <si>
    <t>Jacques SACHELI</t>
  </si>
  <si>
    <t>Dominique POIROT</t>
  </si>
  <si>
    <t>vero.bs@wanadoo.fr</t>
  </si>
  <si>
    <t>bernard.guy1919@bbox.fr</t>
  </si>
  <si>
    <t>domtoriop44@gmail.com</t>
  </si>
  <si>
    <t>* A remplir par le responsable sportif de l'épreuve ou du District</t>
  </si>
  <si>
    <t>2017/2018</t>
  </si>
  <si>
    <t>2018/2019</t>
  </si>
  <si>
    <t>2019/2020</t>
  </si>
  <si>
    <t>SAISON</t>
  </si>
  <si>
    <t>(Le nombre de joueurs qualifiés est défini au Chapitre 3 du Code Sportif Carambole de la Ligue)</t>
  </si>
  <si>
    <t>Ne sont mentionnés sur cette feuille que les joueurs décidés à poursuivre l'épreuve.</t>
  </si>
  <si>
    <t>Elisabeth KUHN</t>
  </si>
  <si>
    <t>kuhn.elisabeth@neuf.fr</t>
  </si>
  <si>
    <t>DAMES GEST PL/3B</t>
  </si>
  <si>
    <t>Class.District*</t>
  </si>
  <si>
    <t>TAILLE POLO</t>
  </si>
  <si>
    <t>S</t>
  </si>
  <si>
    <t>L</t>
  </si>
  <si>
    <t>M</t>
  </si>
  <si>
    <t>XL</t>
  </si>
  <si>
    <t>2XL</t>
  </si>
  <si>
    <t>3XL</t>
  </si>
  <si>
    <t>4XL</t>
  </si>
  <si>
    <t>XS</t>
  </si>
  <si>
    <t>Taille Polo **</t>
  </si>
  <si>
    <t>** A préciser pour les catégories de la Coupe des Provinces : PARTIE LIBRE R1/R2 - BANDE R1 - 3 BANDES R1</t>
  </si>
  <si>
    <t xml:space="preserve">Le présent bordereau doit être retourné par Mail dans les 48h après la compétition                                                        </t>
  </si>
  <si>
    <t>par le directeur de jeu au responsable sportif du district</t>
  </si>
  <si>
    <t xml:space="preserve">SAISON    </t>
  </si>
  <si>
    <t>Jean-Luc GRIMOT</t>
  </si>
  <si>
    <t>jean-luc.grimot@laposte.net</t>
  </si>
  <si>
    <t>Gilles BORDEREAUX</t>
  </si>
  <si>
    <t>Bernard JANNIN</t>
  </si>
  <si>
    <t xml:space="preserve"> janninb@wanadoo.fr</t>
  </si>
  <si>
    <t>ACADEMIE DE BILLARD DE SAINT MAX /NANCY</t>
  </si>
  <si>
    <t>A.B. SAINT MAX / NANCY</t>
  </si>
  <si>
    <t>SAINT MAX / NANCY</t>
  </si>
  <si>
    <t>IMPASSE DU HAUT RIVAGE</t>
  </si>
  <si>
    <t>SAINT MAX</t>
  </si>
  <si>
    <t xml:space="preserve">06 45 48 42 22 </t>
  </si>
  <si>
    <t>jeankauffeisen67150@gmail.com</t>
  </si>
  <si>
    <t>gilles.bordereaux@cmtbillard.com</t>
  </si>
  <si>
    <t>michael.carreau@sfr.fr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</si>
</sst>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2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3"/>
      <color rgb="FFC00000"/>
      <name val="Calibri"/>
      <family val="2"/>
      <scheme val="minor"/>
    </font>
    <font>
      <b/>
      <sz val="12"/>
      <color theme="2"/>
      <name val="Calibri"/>
      <family val="2"/>
      <scheme val="minor"/>
    </font>
    <font>
      <b/>
      <sz val="11"/>
      <color theme="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0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1" xfId="0" applyFont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3" fillId="5" borderId="3" xfId="0" applyFont="1" applyFill="1" applyBorder="1" applyAlignment="1">
      <alignment vertical="center"/>
    </xf>
    <xf numFmtId="0" fontId="1" fillId="5" borderId="25" xfId="0" applyFont="1" applyFill="1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center"/>
    </xf>
    <xf numFmtId="0" fontId="17" fillId="8" borderId="2" xfId="0" applyFont="1" applyFill="1" applyBorder="1" applyAlignment="1">
      <alignment horizontal="center" vertical="center"/>
    </xf>
    <xf numFmtId="0" fontId="17" fillId="8" borderId="3" xfId="0" applyFont="1" applyFill="1" applyBorder="1" applyAlignment="1">
      <alignment horizontal="center" vertical="center"/>
    </xf>
    <xf numFmtId="0" fontId="11" fillId="6" borderId="22" xfId="1" applyFont="1" applyFill="1" applyBorder="1" applyAlignment="1">
      <alignment horizontal="center" vertical="center"/>
    </xf>
    <xf numFmtId="0" fontId="11" fillId="6" borderId="27" xfId="1" applyFont="1" applyFill="1" applyBorder="1" applyAlignment="1">
      <alignment horizontal="center" vertical="center"/>
    </xf>
    <xf numFmtId="0" fontId="11" fillId="6" borderId="13" xfId="1" applyFont="1" applyFill="1" applyBorder="1" applyAlignment="1">
      <alignment horizontal="center" vertical="center"/>
    </xf>
    <xf numFmtId="0" fontId="11" fillId="6" borderId="6" xfId="1" applyFont="1" applyFill="1" applyBorder="1" applyAlignment="1">
      <alignment horizontal="center" vertical="center"/>
    </xf>
    <xf numFmtId="0" fontId="11" fillId="6" borderId="19" xfId="1" applyFont="1" applyFill="1" applyBorder="1" applyAlignment="1">
      <alignment horizontal="center" vertical="center"/>
    </xf>
    <xf numFmtId="0" fontId="11" fillId="6" borderId="28" xfId="1" applyFont="1" applyFill="1" applyBorder="1" applyAlignment="1">
      <alignment horizontal="center" vertical="center"/>
    </xf>
    <xf numFmtId="0" fontId="16" fillId="8" borderId="2" xfId="0" applyFont="1" applyFill="1" applyBorder="1" applyAlignment="1">
      <alignment horizontal="center" vertical="center"/>
    </xf>
    <xf numFmtId="0" fontId="13" fillId="7" borderId="29" xfId="0" applyFont="1" applyFill="1" applyBorder="1" applyAlignment="1">
      <alignment horizontal="center" wrapText="1"/>
    </xf>
    <xf numFmtId="0" fontId="13" fillId="7" borderId="8" xfId="0" applyFont="1" applyFill="1" applyBorder="1" applyAlignment="1">
      <alignment horizontal="center"/>
    </xf>
    <xf numFmtId="0" fontId="13" fillId="7" borderId="30" xfId="0" applyFont="1" applyFill="1" applyBorder="1" applyAlignment="1">
      <alignment horizontal="center"/>
    </xf>
    <xf numFmtId="0" fontId="11" fillId="7" borderId="10" xfId="0" applyFont="1" applyFill="1" applyBorder="1" applyAlignment="1">
      <alignment horizontal="center" vertical="top" wrapText="1"/>
    </xf>
    <xf numFmtId="0" fontId="11" fillId="7" borderId="11" xfId="0" applyFont="1" applyFill="1" applyBorder="1" applyAlignment="1">
      <alignment horizontal="center" vertical="top" wrapText="1"/>
    </xf>
    <xf numFmtId="0" fontId="11" fillId="7" borderId="31" xfId="0" applyFont="1" applyFill="1" applyBorder="1" applyAlignment="1">
      <alignment horizontal="center" vertical="top" wrapText="1"/>
    </xf>
    <xf numFmtId="0" fontId="15" fillId="2" borderId="29" xfId="0" applyFont="1" applyFill="1" applyBorder="1" applyAlignment="1">
      <alignment horizontal="center" wrapText="1"/>
    </xf>
    <xf numFmtId="0" fontId="15" fillId="2" borderId="8" xfId="0" applyFont="1" applyFill="1" applyBorder="1" applyAlignment="1">
      <alignment horizontal="center" wrapText="1"/>
    </xf>
    <xf numFmtId="0" fontId="15" fillId="2" borderId="30" xfId="0" applyFont="1" applyFill="1" applyBorder="1" applyAlignment="1">
      <alignment horizontal="center" wrapText="1"/>
    </xf>
    <xf numFmtId="0" fontId="3" fillId="6" borderId="16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3" fillId="6" borderId="22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15" fillId="2" borderId="10" xfId="0" applyFont="1" applyFill="1" applyBorder="1" applyAlignment="1">
      <alignment horizontal="center" vertical="top" wrapText="1"/>
    </xf>
    <xf numFmtId="0" fontId="15" fillId="2" borderId="11" xfId="0" applyFont="1" applyFill="1" applyBorder="1" applyAlignment="1">
      <alignment horizontal="center" vertical="top" wrapText="1"/>
    </xf>
    <xf numFmtId="0" fontId="15" fillId="2" borderId="31" xfId="0" applyFont="1" applyFill="1" applyBorder="1" applyAlignment="1">
      <alignment horizontal="center" vertical="top" wrapText="1"/>
    </xf>
    <xf numFmtId="0" fontId="3" fillId="6" borderId="26" xfId="0" applyFont="1" applyFill="1" applyBorder="1" applyAlignment="1">
      <alignment horizontal="center" vertical="center"/>
    </xf>
    <xf numFmtId="0" fontId="16" fillId="8" borderId="1" xfId="0" applyFont="1" applyFill="1" applyBorder="1" applyAlignment="1">
      <alignment horizontal="center" vertical="center"/>
    </xf>
    <xf numFmtId="0" fontId="16" fillId="8" borderId="3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 applyProtection="1">
      <alignment horizontal="center" vertical="center"/>
      <protection locked="0"/>
    </xf>
    <xf numFmtId="0" fontId="3" fillId="5" borderId="21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3" fillId="5" borderId="26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center" vertical="center" wrapText="1"/>
    </xf>
    <xf numFmtId="0" fontId="3" fillId="7" borderId="24" xfId="0" applyFont="1" applyFill="1" applyBorder="1" applyAlignment="1" applyProtection="1">
      <alignment horizontal="center" vertical="center"/>
      <protection locked="0"/>
    </xf>
    <xf numFmtId="0" fontId="3" fillId="7" borderId="13" xfId="0" applyFont="1" applyFill="1" applyBorder="1" applyAlignment="1" applyProtection="1">
      <alignment horizontal="center" vertical="center"/>
      <protection locked="0"/>
    </xf>
    <xf numFmtId="0" fontId="3" fillId="7" borderId="17" xfId="0" applyFont="1" applyFill="1" applyBorder="1" applyAlignment="1" applyProtection="1">
      <alignment horizontal="center" vertical="center"/>
      <protection locked="0"/>
    </xf>
    <xf numFmtId="0" fontId="3" fillId="7" borderId="16" xfId="0" applyFont="1" applyFill="1" applyBorder="1" applyAlignment="1" applyProtection="1">
      <alignment horizontal="center" vertical="center"/>
      <protection locked="0"/>
    </xf>
    <xf numFmtId="0" fontId="3" fillId="7" borderId="6" xfId="0" applyFont="1" applyFill="1" applyBorder="1" applyAlignment="1" applyProtection="1">
      <alignment horizontal="center" vertical="center"/>
      <protection locked="0"/>
    </xf>
    <xf numFmtId="0" fontId="3" fillId="7" borderId="18" xfId="0" applyFont="1" applyFill="1" applyBorder="1" applyAlignment="1" applyProtection="1">
      <alignment horizontal="center" vertical="center"/>
      <protection locked="0"/>
    </xf>
    <xf numFmtId="0" fontId="3" fillId="7" borderId="19" xfId="0" applyFont="1" applyFill="1" applyBorder="1" applyAlignment="1" applyProtection="1">
      <alignment horizontal="center" vertical="center"/>
      <protection locked="0"/>
    </xf>
    <xf numFmtId="0" fontId="3" fillId="7" borderId="20" xfId="0" applyFont="1" applyFill="1" applyBorder="1" applyAlignment="1" applyProtection="1">
      <alignment horizontal="center" vertical="center"/>
      <protection locked="0"/>
    </xf>
    <xf numFmtId="0" fontId="3" fillId="7" borderId="7" xfId="0" applyFont="1" applyFill="1" applyBorder="1" applyAlignment="1" applyProtection="1">
      <alignment horizontal="center" vertical="center"/>
      <protection locked="0"/>
    </xf>
    <xf numFmtId="0" fontId="3" fillId="5" borderId="16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5" fillId="4" borderId="2" xfId="0" applyFont="1" applyFill="1" applyBorder="1" applyAlignment="1" applyProtection="1">
      <alignment horizontal="center" vertical="center"/>
      <protection locked="0"/>
    </xf>
    <xf numFmtId="0" fontId="5" fillId="4" borderId="3" xfId="0" applyFont="1" applyFill="1" applyBorder="1" applyAlignment="1" applyProtection="1">
      <alignment horizontal="center" vertical="center"/>
      <protection locked="0"/>
    </xf>
    <xf numFmtId="0" fontId="3" fillId="5" borderId="6" xfId="0" applyFont="1" applyFill="1" applyBorder="1" applyAlignment="1">
      <alignment horizontal="center" vertical="center"/>
    </xf>
    <xf numFmtId="0" fontId="3" fillId="7" borderId="12" xfId="0" applyFont="1" applyFill="1" applyBorder="1" applyAlignment="1" applyProtection="1">
      <alignment horizontal="center" vertical="center"/>
      <protection locked="0"/>
    </xf>
    <xf numFmtId="164" fontId="3" fillId="7" borderId="7" xfId="0" applyNumberFormat="1" applyFont="1" applyFill="1" applyBorder="1" applyAlignment="1" applyProtection="1">
      <alignment horizontal="center" vertical="center" wrapText="1"/>
      <protection locked="0"/>
    </xf>
    <xf numFmtId="0" fontId="3" fillId="7" borderId="28" xfId="0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right" vertical="center"/>
    </xf>
    <xf numFmtId="0" fontId="7" fillId="3" borderId="2" xfId="0" applyFont="1" applyFill="1" applyBorder="1" applyAlignment="1">
      <alignment horizontal="right" vertical="center"/>
    </xf>
    <xf numFmtId="0" fontId="7" fillId="3" borderId="2" xfId="0" applyFont="1" applyFill="1" applyBorder="1" applyAlignment="1" applyProtection="1">
      <alignment horizontal="left" vertical="center"/>
      <protection locked="0"/>
    </xf>
    <xf numFmtId="0" fontId="7" fillId="3" borderId="3" xfId="0" applyFont="1" applyFill="1" applyBorder="1" applyAlignment="1" applyProtection="1">
      <alignment horizontal="left" vertical="center"/>
      <protection locked="0"/>
    </xf>
  </cellXfs>
  <cellStyles count="2">
    <cellStyle name="Lien hypertexte" xfId="1" builtinId="8"/>
    <cellStyle name="Normal" xfId="0" builtinId="0"/>
  </cellStyles>
  <dxfs count="17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</xdr:colOff>
      <xdr:row>1</xdr:row>
      <xdr:rowOff>30480</xdr:rowOff>
    </xdr:from>
    <xdr:to>
      <xdr:col>2</xdr:col>
      <xdr:colOff>102514</xdr:colOff>
      <xdr:row>1</xdr:row>
      <xdr:rowOff>524299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680" y="106680"/>
          <a:ext cx="628294" cy="493819"/>
        </a:xfrm>
        <a:prstGeom prst="rect">
          <a:avLst/>
        </a:prstGeom>
      </xdr:spPr>
    </xdr:pic>
    <xdr:clientData/>
  </xdr:twoCellAnchor>
  <xdr:twoCellAnchor editAs="oneCell">
    <xdr:from>
      <xdr:col>10</xdr:col>
      <xdr:colOff>76200</xdr:colOff>
      <xdr:row>1</xdr:row>
      <xdr:rowOff>30480</xdr:rowOff>
    </xdr:from>
    <xdr:to>
      <xdr:col>12</xdr:col>
      <xdr:colOff>529123</xdr:colOff>
      <xdr:row>1</xdr:row>
      <xdr:rowOff>536492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58740" y="106680"/>
          <a:ext cx="1565443" cy="506012"/>
        </a:xfrm>
        <a:prstGeom prst="rect">
          <a:avLst/>
        </a:prstGeom>
      </xdr:spPr>
    </xdr:pic>
    <xdr:clientData/>
  </xdr:twoCellAnchor>
  <xdr:twoCellAnchor>
    <xdr:from>
      <xdr:col>2</xdr:col>
      <xdr:colOff>144780</xdr:colOff>
      <xdr:row>1</xdr:row>
      <xdr:rowOff>38100</xdr:rowOff>
    </xdr:from>
    <xdr:to>
      <xdr:col>10</xdr:col>
      <xdr:colOff>30480</xdr:colOff>
      <xdr:row>1</xdr:row>
      <xdr:rowOff>533400</xdr:rowOff>
    </xdr:to>
    <xdr:sp macro="" textlink="">
      <xdr:nvSpPr>
        <xdr:cNvPr id="4" name="Rectangle à coins arrondis 3"/>
        <xdr:cNvSpPr/>
      </xdr:nvSpPr>
      <xdr:spPr>
        <a:xfrm>
          <a:off x="777240" y="114300"/>
          <a:ext cx="4335780" cy="495300"/>
        </a:xfrm>
        <a:prstGeom prst="roundRect">
          <a:avLst/>
        </a:prstGeom>
        <a:solidFill>
          <a:schemeClr val="accent1">
            <a:lumMod val="50000"/>
          </a:schemeClr>
        </a:solidFill>
        <a:ln>
          <a:noFill/>
        </a:ln>
        <a:effectLst>
          <a:outerShdw sx="1000" sy="1000" algn="ctr">
            <a:srgbClr val="000000"/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 extrusionH="57150">
            <a:bevelT w="38100" h="38100" prst="angle"/>
          </a:sp3d>
        </a:bodyPr>
        <a:lstStyle/>
        <a:p>
          <a:pPr algn="ctr"/>
          <a:r>
            <a:rPr lang="fr-FR" sz="2800" b="1" cap="none" spc="50">
              <a:ln w="9525" cmpd="sng">
                <a:solidFill>
                  <a:schemeClr val="bg1"/>
                </a:solidFill>
                <a:prstDash val="solid"/>
              </a:ln>
              <a:solidFill>
                <a:schemeClr val="bg1"/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FINALE</a:t>
          </a:r>
          <a:r>
            <a:rPr lang="fr-FR" sz="2800" b="1" cap="none" spc="50" baseline="0">
              <a:ln w="9525" cmpd="sng">
                <a:solidFill>
                  <a:schemeClr val="bg1"/>
                </a:solidFill>
                <a:prstDash val="solid"/>
              </a:ln>
              <a:solidFill>
                <a:schemeClr val="bg1"/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 DE LIGUE</a:t>
          </a:r>
          <a:endParaRPr lang="fr-FR" sz="2800" b="1" cap="none" spc="50">
            <a:ln w="9525" cmpd="sng">
              <a:solidFill>
                <a:schemeClr val="bg1"/>
              </a:solidFill>
              <a:prstDash val="solid"/>
            </a:ln>
            <a:solidFill>
              <a:schemeClr val="bg1"/>
            </a:solidFill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1" name="Tableau2" displayName="Tableau2" ref="B4:P68" totalsRowShown="0" headerRowDxfId="16" dataDxfId="15">
  <sortState ref="B5:P68">
    <sortCondition ref="D4"/>
  </sortState>
  <tableColumns count="15">
    <tableColumn id="1" name="Club nom complet" dataDxfId="14"/>
    <tableColumn id="5" name="Club nom réduit 1" dataDxfId="13"/>
    <tableColumn id="2" name="Club nom réduit 2" dataDxfId="12"/>
    <tableColumn id="3" name="Club nom réduit 3" dataDxfId="11"/>
    <tableColumn id="4" name="Adresse 1" dataDxfId="10"/>
    <tableColumn id="14" name="Adresse 2" dataDxfId="9"/>
    <tableColumn id="13" name="Code Postal" dataDxfId="8"/>
    <tableColumn id="12" name="Commune" dataDxfId="7"/>
    <tableColumn id="16" name="Adresse Complète + CP + Commune" dataDxfId="6">
      <calculatedColumnFormula>CONCATENATE(Tableau2[[#This Row],[Adresse 1]]," - ",Tableau2[[#This Row],[Adresse 2]]," ",Tableau2[[#This Row],[Code Postal]]," ",Tableau2[[#This Row],[Commune]])</calculatedColumnFormula>
    </tableColumn>
    <tableColumn id="15" name="Téléphone" dataDxfId="5"/>
    <tableColumn id="11" name="Mail" dataDxfId="4"/>
    <tableColumn id="6" name="District Sportif" dataDxfId="3"/>
    <tableColumn id="7" name="CDB" dataDxfId="2"/>
    <tableColumn id="8" name="Billard 310" dataDxfId="1"/>
    <tableColumn id="9" name="Billard 280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ichael.carreau@sfr.fr" TargetMode="External"/><Relationship Id="rId2" Type="http://schemas.openxmlformats.org/officeDocument/2006/relationships/hyperlink" Target="mailto:jeankauffeisen67150@gmail.com" TargetMode="External"/><Relationship Id="rId1" Type="http://schemas.openxmlformats.org/officeDocument/2006/relationships/hyperlink" Target="mailto:durst.gilles@orange.fr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kuhn.elisabeth@neuf.f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bernard.guy1919@bbox.fr" TargetMode="External"/><Relationship Id="rId7" Type="http://schemas.openxmlformats.org/officeDocument/2006/relationships/hyperlink" Target="mailto:jean-luc.grimot@laposte.net" TargetMode="External"/><Relationship Id="rId2" Type="http://schemas.openxmlformats.org/officeDocument/2006/relationships/hyperlink" Target="mailto:vero.bs@wanadoo.fr" TargetMode="External"/><Relationship Id="rId1" Type="http://schemas.openxmlformats.org/officeDocument/2006/relationships/hyperlink" Target="mailto:jean.kauffeisen67150@gmail.com" TargetMode="External"/><Relationship Id="rId6" Type="http://schemas.openxmlformats.org/officeDocument/2006/relationships/hyperlink" Target="mailto:domtoriop44@gmail.com" TargetMode="External"/><Relationship Id="rId5" Type="http://schemas.openxmlformats.org/officeDocument/2006/relationships/hyperlink" Target="mailto:gilles.bordereaux@cmtbillard.com" TargetMode="External"/><Relationship Id="rId4" Type="http://schemas.openxmlformats.org/officeDocument/2006/relationships/hyperlink" Target="mailto:jsacheli@orange.fr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4"/>
  <sheetViews>
    <sheetView showGridLines="0" tabSelected="1" view="pageBreakPreview" zoomScaleNormal="100" zoomScaleSheetLayoutView="100" workbookViewId="0">
      <selection activeCell="H6" sqref="H6:M6"/>
    </sheetView>
  </sheetViews>
  <sheetFormatPr baseColWidth="10" defaultColWidth="11.5546875" defaultRowHeight="14.4" x14ac:dyDescent="0.3"/>
  <cols>
    <col min="1" max="1" width="1.109375" style="2" customWidth="1"/>
    <col min="2" max="13" width="8.109375" style="2" customWidth="1"/>
    <col min="14" max="16384" width="11.5546875" style="2"/>
  </cols>
  <sheetData>
    <row r="1" spans="2:13" ht="6" customHeight="1" x14ac:dyDescent="0.3"/>
    <row r="2" spans="2:13" s="1" customFormat="1" ht="43.2" customHeight="1" x14ac:dyDescent="0.3"/>
    <row r="3" spans="2:13" ht="15" thickBot="1" x14ac:dyDescent="0.35"/>
    <row r="4" spans="2:13" s="7" customFormat="1" ht="35.1" customHeight="1" thickBot="1" x14ac:dyDescent="0.35">
      <c r="B4" s="90" t="s">
        <v>465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2"/>
    </row>
    <row r="5" spans="2:13" s="5" customFormat="1" ht="15" customHeight="1" thickBot="1" x14ac:dyDescent="0.3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2:13" s="7" customFormat="1" ht="32.1" customHeight="1" thickBot="1" x14ac:dyDescent="0.35">
      <c r="B6" s="97" t="s">
        <v>592</v>
      </c>
      <c r="C6" s="98"/>
      <c r="D6" s="98"/>
      <c r="E6" s="98"/>
      <c r="F6" s="98"/>
      <c r="G6" s="98"/>
      <c r="H6" s="99" t="s">
        <v>570</v>
      </c>
      <c r="I6" s="99"/>
      <c r="J6" s="99"/>
      <c r="K6" s="99"/>
      <c r="L6" s="99"/>
      <c r="M6" s="100"/>
    </row>
    <row r="7" spans="2:13" s="5" customFormat="1" ht="15" customHeight="1" thickBot="1" x14ac:dyDescent="0.35"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2:13" ht="26.4" thickBot="1" x14ac:dyDescent="0.35">
      <c r="B8" s="94" t="s">
        <v>466</v>
      </c>
      <c r="C8" s="95"/>
      <c r="D8" s="95"/>
      <c r="E8" s="95"/>
      <c r="F8" s="95"/>
      <c r="G8" s="96"/>
      <c r="H8" s="77"/>
      <c r="I8" s="77"/>
      <c r="J8" s="77"/>
      <c r="K8" s="77"/>
      <c r="L8" s="77"/>
      <c r="M8" s="78"/>
    </row>
    <row r="9" spans="2:13" ht="15" thickBot="1" x14ac:dyDescent="0.35"/>
    <row r="10" spans="2:13" s="9" customFormat="1" ht="21.6" thickBot="1" x14ac:dyDescent="0.35">
      <c r="B10" s="80" t="s">
        <v>477</v>
      </c>
      <c r="C10" s="81"/>
      <c r="D10" s="82"/>
      <c r="E10" s="79"/>
      <c r="F10" s="79"/>
      <c r="G10" s="79"/>
      <c r="H10" s="80" t="s">
        <v>478</v>
      </c>
      <c r="I10" s="81"/>
      <c r="J10" s="82"/>
      <c r="K10" s="79"/>
      <c r="L10" s="79"/>
      <c r="M10" s="93"/>
    </row>
    <row r="11" spans="2:13" ht="15" thickBot="1" x14ac:dyDescent="0.35"/>
    <row r="12" spans="2:13" s="8" customFormat="1" ht="21.6" customHeight="1" thickBot="1" x14ac:dyDescent="0.35">
      <c r="B12" s="14" t="s">
        <v>0</v>
      </c>
      <c r="C12" s="83"/>
      <c r="D12" s="84"/>
      <c r="E12" s="84"/>
      <c r="F12" s="84"/>
      <c r="G12" s="85"/>
      <c r="H12" s="14" t="s">
        <v>513</v>
      </c>
      <c r="I12" s="84"/>
      <c r="J12" s="84"/>
      <c r="K12" s="84"/>
      <c r="L12" s="84"/>
      <c r="M12" s="85"/>
    </row>
    <row r="13" spans="2:13" ht="15" thickBot="1" x14ac:dyDescent="0.35"/>
    <row r="14" spans="2:13" s="10" customFormat="1" ht="18" customHeight="1" x14ac:dyDescent="0.3">
      <c r="B14" s="58" t="s">
        <v>5</v>
      </c>
      <c r="C14" s="59"/>
      <c r="D14" s="59"/>
      <c r="E14" s="59"/>
      <c r="F14" s="60"/>
      <c r="G14" s="61" t="s">
        <v>514</v>
      </c>
      <c r="H14" s="60"/>
      <c r="I14" s="61" t="s">
        <v>6</v>
      </c>
      <c r="J14" s="59"/>
      <c r="K14" s="59"/>
      <c r="L14" s="59"/>
      <c r="M14" s="62"/>
    </row>
    <row r="15" spans="2:13" s="10" customFormat="1" ht="23.1" customHeight="1" x14ac:dyDescent="0.3">
      <c r="B15" s="63"/>
      <c r="C15" s="64"/>
      <c r="D15" s="64"/>
      <c r="E15" s="64"/>
      <c r="F15" s="65"/>
      <c r="G15" s="66"/>
      <c r="H15" s="65"/>
      <c r="I15" s="66"/>
      <c r="J15" s="64"/>
      <c r="K15" s="64"/>
      <c r="L15" s="64"/>
      <c r="M15" s="67"/>
    </row>
    <row r="16" spans="2:13" s="10" customFormat="1" ht="18" customHeight="1" x14ac:dyDescent="0.3">
      <c r="B16" s="76" t="s">
        <v>22</v>
      </c>
      <c r="C16" s="75"/>
      <c r="D16" s="72" t="s">
        <v>23</v>
      </c>
      <c r="E16" s="73"/>
      <c r="F16" s="73"/>
      <c r="G16" s="74"/>
      <c r="H16" s="75" t="s">
        <v>578</v>
      </c>
      <c r="I16" s="75"/>
      <c r="J16" s="75" t="s">
        <v>524</v>
      </c>
      <c r="K16" s="75"/>
      <c r="L16" s="73" t="s">
        <v>588</v>
      </c>
      <c r="M16" s="86"/>
    </row>
    <row r="17" spans="2:13" s="10" customFormat="1" ht="23.1" customHeight="1" thickBot="1" x14ac:dyDescent="0.35">
      <c r="B17" s="87"/>
      <c r="C17" s="71"/>
      <c r="D17" s="68"/>
      <c r="E17" s="69"/>
      <c r="F17" s="69"/>
      <c r="G17" s="70"/>
      <c r="H17" s="71"/>
      <c r="I17" s="71"/>
      <c r="J17" s="88"/>
      <c r="K17" s="88"/>
      <c r="L17" s="68"/>
      <c r="M17" s="89"/>
    </row>
    <row r="18" spans="2:13" ht="6" customHeight="1" thickBot="1" x14ac:dyDescent="0.35"/>
    <row r="19" spans="2:13" s="10" customFormat="1" ht="18" customHeight="1" x14ac:dyDescent="0.3">
      <c r="B19" s="58" t="s">
        <v>5</v>
      </c>
      <c r="C19" s="59"/>
      <c r="D19" s="59"/>
      <c r="E19" s="59"/>
      <c r="F19" s="60"/>
      <c r="G19" s="61" t="s">
        <v>514</v>
      </c>
      <c r="H19" s="60"/>
      <c r="I19" s="61" t="s">
        <v>6</v>
      </c>
      <c r="J19" s="59"/>
      <c r="K19" s="59"/>
      <c r="L19" s="59"/>
      <c r="M19" s="62"/>
    </row>
    <row r="20" spans="2:13" s="10" customFormat="1" ht="23.1" customHeight="1" x14ac:dyDescent="0.3">
      <c r="B20" s="63"/>
      <c r="C20" s="64"/>
      <c r="D20" s="64"/>
      <c r="E20" s="64"/>
      <c r="F20" s="65"/>
      <c r="G20" s="66"/>
      <c r="H20" s="65"/>
      <c r="I20" s="66"/>
      <c r="J20" s="64"/>
      <c r="K20" s="64"/>
      <c r="L20" s="64"/>
      <c r="M20" s="67"/>
    </row>
    <row r="21" spans="2:13" s="10" customFormat="1" ht="18" customHeight="1" x14ac:dyDescent="0.3">
      <c r="B21" s="76" t="s">
        <v>22</v>
      </c>
      <c r="C21" s="75"/>
      <c r="D21" s="72" t="s">
        <v>23</v>
      </c>
      <c r="E21" s="73"/>
      <c r="F21" s="73"/>
      <c r="G21" s="74"/>
      <c r="H21" s="75" t="s">
        <v>578</v>
      </c>
      <c r="I21" s="75"/>
      <c r="J21" s="75" t="s">
        <v>524</v>
      </c>
      <c r="K21" s="75"/>
      <c r="L21" s="73" t="s">
        <v>588</v>
      </c>
      <c r="M21" s="86"/>
    </row>
    <row r="22" spans="2:13" s="10" customFormat="1" ht="23.1" customHeight="1" thickBot="1" x14ac:dyDescent="0.35">
      <c r="B22" s="87"/>
      <c r="C22" s="71"/>
      <c r="D22" s="68"/>
      <c r="E22" s="69"/>
      <c r="F22" s="69"/>
      <c r="G22" s="70"/>
      <c r="H22" s="71"/>
      <c r="I22" s="71"/>
      <c r="J22" s="88"/>
      <c r="K22" s="88"/>
      <c r="L22" s="68"/>
      <c r="M22" s="89"/>
    </row>
    <row r="23" spans="2:13" s="5" customFormat="1" ht="6" customHeight="1" thickBot="1" x14ac:dyDescent="0.35"/>
    <row r="24" spans="2:13" s="10" customFormat="1" ht="18" customHeight="1" x14ac:dyDescent="0.3">
      <c r="B24" s="58" t="s">
        <v>5</v>
      </c>
      <c r="C24" s="59"/>
      <c r="D24" s="59"/>
      <c r="E24" s="59"/>
      <c r="F24" s="60"/>
      <c r="G24" s="61" t="s">
        <v>514</v>
      </c>
      <c r="H24" s="60"/>
      <c r="I24" s="61" t="s">
        <v>6</v>
      </c>
      <c r="J24" s="59"/>
      <c r="K24" s="59"/>
      <c r="L24" s="59"/>
      <c r="M24" s="62"/>
    </row>
    <row r="25" spans="2:13" s="10" customFormat="1" ht="23.1" customHeight="1" x14ac:dyDescent="0.3">
      <c r="B25" s="63"/>
      <c r="C25" s="64"/>
      <c r="D25" s="64"/>
      <c r="E25" s="64"/>
      <c r="F25" s="65"/>
      <c r="G25" s="66"/>
      <c r="H25" s="65"/>
      <c r="I25" s="66"/>
      <c r="J25" s="64"/>
      <c r="K25" s="64"/>
      <c r="L25" s="64"/>
      <c r="M25" s="67"/>
    </row>
    <row r="26" spans="2:13" s="10" customFormat="1" ht="18" customHeight="1" x14ac:dyDescent="0.3">
      <c r="B26" s="76" t="s">
        <v>22</v>
      </c>
      <c r="C26" s="75"/>
      <c r="D26" s="72" t="s">
        <v>23</v>
      </c>
      <c r="E26" s="73"/>
      <c r="F26" s="73"/>
      <c r="G26" s="74"/>
      <c r="H26" s="75" t="s">
        <v>578</v>
      </c>
      <c r="I26" s="75"/>
      <c r="J26" s="75" t="s">
        <v>524</v>
      </c>
      <c r="K26" s="75"/>
      <c r="L26" s="73" t="s">
        <v>588</v>
      </c>
      <c r="M26" s="86"/>
    </row>
    <row r="27" spans="2:13" s="10" customFormat="1" ht="23.1" customHeight="1" thickBot="1" x14ac:dyDescent="0.35">
      <c r="B27" s="87"/>
      <c r="C27" s="71"/>
      <c r="D27" s="68"/>
      <c r="E27" s="69"/>
      <c r="F27" s="69"/>
      <c r="G27" s="70"/>
      <c r="H27" s="71"/>
      <c r="I27" s="71"/>
      <c r="J27" s="88"/>
      <c r="K27" s="88"/>
      <c r="L27" s="68"/>
      <c r="M27" s="89"/>
    </row>
    <row r="28" spans="2:13" ht="6" customHeight="1" x14ac:dyDescent="0.3"/>
    <row r="29" spans="2:13" x14ac:dyDescent="0.3">
      <c r="B29" s="15" t="s">
        <v>568</v>
      </c>
    </row>
    <row r="30" spans="2:13" ht="15" thickBot="1" x14ac:dyDescent="0.35">
      <c r="B30" s="15" t="s">
        <v>589</v>
      </c>
    </row>
    <row r="31" spans="2:13" ht="9.9" customHeight="1" thickBot="1" x14ac:dyDescent="0.35">
      <c r="B31" s="12"/>
    </row>
    <row r="32" spans="2:13" ht="18" customHeight="1" x14ac:dyDescent="0.35">
      <c r="B32" s="28" t="s">
        <v>574</v>
      </c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30"/>
    </row>
    <row r="33" spans="2:13" ht="18" customHeight="1" thickBot="1" x14ac:dyDescent="0.35">
      <c r="B33" s="31" t="s">
        <v>573</v>
      </c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3"/>
    </row>
    <row r="34" spans="2:13" ht="6" customHeight="1" thickBot="1" x14ac:dyDescent="0.35"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</row>
    <row r="35" spans="2:13" s="10" customFormat="1" ht="21.9" customHeight="1" thickBot="1" x14ac:dyDescent="0.35">
      <c r="B35" s="40" t="s">
        <v>9</v>
      </c>
      <c r="C35" s="41"/>
      <c r="D35" s="41"/>
      <c r="E35" s="16"/>
      <c r="F35" s="42"/>
      <c r="G35" s="43"/>
      <c r="H35" s="43"/>
      <c r="I35" s="43"/>
      <c r="J35" s="17" t="s">
        <v>0</v>
      </c>
      <c r="K35" s="55"/>
      <c r="L35" s="56"/>
      <c r="M35" s="57"/>
    </row>
    <row r="36" spans="2:13" ht="6" customHeight="1" thickBot="1" x14ac:dyDescent="0.35"/>
    <row r="37" spans="2:13" ht="18" customHeight="1" x14ac:dyDescent="0.35">
      <c r="B37" s="34" t="s">
        <v>590</v>
      </c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6"/>
    </row>
    <row r="38" spans="2:13" ht="18" customHeight="1" thickBot="1" x14ac:dyDescent="0.35">
      <c r="B38" s="44" t="s">
        <v>591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6"/>
    </row>
    <row r="39" spans="2:13" ht="6" customHeight="1" thickBot="1" x14ac:dyDescent="0.35"/>
    <row r="40" spans="2:13" s="10" customFormat="1" ht="18.899999999999999" customHeight="1" thickBot="1" x14ac:dyDescent="0.35">
      <c r="B40" s="48" t="s">
        <v>517</v>
      </c>
      <c r="C40" s="27"/>
      <c r="D40" s="27"/>
      <c r="E40" s="27"/>
      <c r="F40" s="49"/>
      <c r="G40" s="27" t="str">
        <f>IF(H8="","",VLOOKUP(H8,Données!C6:F12,3,FALSE))</f>
        <v/>
      </c>
      <c r="H40" s="27"/>
      <c r="I40" s="27"/>
      <c r="J40" s="19" t="str">
        <f>IF(H8="","",VLOOKUP(H8,Données!C6:F12,4,FALSE))</f>
        <v/>
      </c>
      <c r="K40" s="19"/>
      <c r="L40" s="19"/>
      <c r="M40" s="20"/>
    </row>
    <row r="41" spans="2:13" ht="15.6" x14ac:dyDescent="0.3">
      <c r="B41" s="50" t="s">
        <v>518</v>
      </c>
      <c r="C41" s="51"/>
      <c r="D41" s="47" t="s">
        <v>2</v>
      </c>
      <c r="E41" s="39"/>
      <c r="F41" s="39"/>
      <c r="G41" s="39" t="s">
        <v>520</v>
      </c>
      <c r="H41" s="39"/>
      <c r="I41" s="39"/>
      <c r="J41" s="21" t="s">
        <v>523</v>
      </c>
      <c r="K41" s="21"/>
      <c r="L41" s="21"/>
      <c r="M41" s="22"/>
    </row>
    <row r="42" spans="2:13" ht="15.6" x14ac:dyDescent="0.3">
      <c r="B42" s="50"/>
      <c r="C42" s="51"/>
      <c r="D42" s="37" t="s">
        <v>3</v>
      </c>
      <c r="E42" s="38"/>
      <c r="F42" s="38"/>
      <c r="G42" s="38" t="s">
        <v>521</v>
      </c>
      <c r="H42" s="38"/>
      <c r="I42" s="38"/>
      <c r="J42" s="23" t="s">
        <v>604</v>
      </c>
      <c r="K42" s="23"/>
      <c r="L42" s="23"/>
      <c r="M42" s="24"/>
    </row>
    <row r="43" spans="2:13" ht="15.6" x14ac:dyDescent="0.3">
      <c r="B43" s="50"/>
      <c r="C43" s="51"/>
      <c r="D43" s="37" t="s">
        <v>577</v>
      </c>
      <c r="E43" s="38"/>
      <c r="F43" s="38"/>
      <c r="G43" s="38" t="s">
        <v>575</v>
      </c>
      <c r="H43" s="38"/>
      <c r="I43" s="38"/>
      <c r="J43" s="23" t="s">
        <v>576</v>
      </c>
      <c r="K43" s="23"/>
      <c r="L43" s="23"/>
      <c r="M43" s="24"/>
    </row>
    <row r="44" spans="2:13" ht="16.2" thickBot="1" x14ac:dyDescent="0.35">
      <c r="B44" s="52"/>
      <c r="C44" s="53"/>
      <c r="D44" s="54" t="s">
        <v>519</v>
      </c>
      <c r="E44" s="18"/>
      <c r="F44" s="18"/>
      <c r="G44" s="18" t="s">
        <v>522</v>
      </c>
      <c r="H44" s="18"/>
      <c r="I44" s="18"/>
      <c r="J44" s="25" t="s">
        <v>606</v>
      </c>
      <c r="K44" s="25"/>
      <c r="L44" s="25"/>
      <c r="M44" s="26"/>
    </row>
  </sheetData>
  <sheetProtection sheet="1" objects="1" scenarios="1" selectLockedCells="1"/>
  <mergeCells count="82">
    <mergeCell ref="B4:M4"/>
    <mergeCell ref="K10:M10"/>
    <mergeCell ref="B8:G8"/>
    <mergeCell ref="B25:F25"/>
    <mergeCell ref="G25:H25"/>
    <mergeCell ref="I25:M25"/>
    <mergeCell ref="B21:C21"/>
    <mergeCell ref="J21:K21"/>
    <mergeCell ref="L21:M21"/>
    <mergeCell ref="B22:C22"/>
    <mergeCell ref="J22:K22"/>
    <mergeCell ref="L22:M22"/>
    <mergeCell ref="D21:G21"/>
    <mergeCell ref="H21:I21"/>
    <mergeCell ref="B6:G6"/>
    <mergeCell ref="H6:M6"/>
    <mergeCell ref="J16:K16"/>
    <mergeCell ref="B26:C26"/>
    <mergeCell ref="J26:K26"/>
    <mergeCell ref="L26:M26"/>
    <mergeCell ref="B27:C27"/>
    <mergeCell ref="J27:K27"/>
    <mergeCell ref="L27:M27"/>
    <mergeCell ref="D26:G26"/>
    <mergeCell ref="H26:I26"/>
    <mergeCell ref="D27:G27"/>
    <mergeCell ref="H27:I27"/>
    <mergeCell ref="L16:M16"/>
    <mergeCell ref="B17:C17"/>
    <mergeCell ref="H17:I17"/>
    <mergeCell ref="J17:K17"/>
    <mergeCell ref="L17:M17"/>
    <mergeCell ref="D16:G16"/>
    <mergeCell ref="D17:G17"/>
    <mergeCell ref="H16:I16"/>
    <mergeCell ref="B16:C16"/>
    <mergeCell ref="H8:M8"/>
    <mergeCell ref="E10:G10"/>
    <mergeCell ref="H10:J10"/>
    <mergeCell ref="B10:D10"/>
    <mergeCell ref="C12:G12"/>
    <mergeCell ref="I12:M12"/>
    <mergeCell ref="B14:F14"/>
    <mergeCell ref="B15:F15"/>
    <mergeCell ref="G14:H14"/>
    <mergeCell ref="G15:H15"/>
    <mergeCell ref="I14:M14"/>
    <mergeCell ref="I15:M15"/>
    <mergeCell ref="B19:F19"/>
    <mergeCell ref="G19:H19"/>
    <mergeCell ref="I19:M19"/>
    <mergeCell ref="D22:G22"/>
    <mergeCell ref="H22:I22"/>
    <mergeCell ref="B24:F24"/>
    <mergeCell ref="G24:H24"/>
    <mergeCell ref="I24:M24"/>
    <mergeCell ref="B20:F20"/>
    <mergeCell ref="G20:H20"/>
    <mergeCell ref="I20:M20"/>
    <mergeCell ref="B32:M32"/>
    <mergeCell ref="B33:M33"/>
    <mergeCell ref="B37:M37"/>
    <mergeCell ref="D42:F42"/>
    <mergeCell ref="D43:F43"/>
    <mergeCell ref="G41:I41"/>
    <mergeCell ref="G42:I42"/>
    <mergeCell ref="G43:I43"/>
    <mergeCell ref="B35:D35"/>
    <mergeCell ref="F35:I35"/>
    <mergeCell ref="B38:M38"/>
    <mergeCell ref="D41:F41"/>
    <mergeCell ref="B40:F40"/>
    <mergeCell ref="B41:C44"/>
    <mergeCell ref="D44:F44"/>
    <mergeCell ref="K35:M35"/>
    <mergeCell ref="G44:I44"/>
    <mergeCell ref="J40:M40"/>
    <mergeCell ref="J41:M41"/>
    <mergeCell ref="J42:M42"/>
    <mergeCell ref="J43:M43"/>
    <mergeCell ref="J44:M44"/>
    <mergeCell ref="G40:I40"/>
  </mergeCells>
  <hyperlinks>
    <hyperlink ref="J41" r:id="rId1"/>
    <hyperlink ref="J42" r:id="rId2"/>
    <hyperlink ref="J44" r:id="rId3"/>
    <hyperlink ref="J43" r:id="rId4"/>
  </hyperlinks>
  <printOptions horizontalCentered="1"/>
  <pageMargins left="0.31496062992125984" right="0.31496062992125984" top="0.35433070866141736" bottom="0.55118110236220474" header="0" footer="0.19685039370078741"/>
  <pageSetup paperSize="9" orientation="portrait" horizontalDpi="4294967293" r:id="rId5"/>
  <headerFooter>
    <oddHeader>&amp;R&amp;D</oddHeader>
    <oddFooter>&amp;CCommission Sportive Carambole Ligue Grand Est&amp;REdition du 26/01/2019</oddFooter>
  </headerFooter>
  <drawing r:id="rId6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Données!$A$6:$A$8</xm:f>
          </x14:formula1>
          <xm:sqref>H6</xm:sqref>
        </x14:dataValidation>
        <x14:dataValidation type="list" allowBlank="1" showInputMessage="1" showErrorMessage="1">
          <x14:formula1>
            <xm:f>Données!$H$6:$H$13</xm:f>
          </x14:formula1>
          <xm:sqref>H17:I17 H22:I22 H27:I27</xm:sqref>
        </x14:dataValidation>
        <x14:dataValidation type="list" allowBlank="1" showInputMessage="1" showErrorMessage="1">
          <x14:formula1>
            <xm:f>'Données Clubs'!$C$5:$C$68</xm:f>
          </x14:formula1>
          <xm:sqref>I12 I15 I20 I25</xm:sqref>
        </x14:dataValidation>
        <x14:dataValidation type="list" allowBlank="1" showInputMessage="1" showErrorMessage="1">
          <x14:formula1>
            <xm:f>Données!$L$6:$L$16</xm:f>
          </x14:formula1>
          <xm:sqref>K10:M10</xm:sqref>
        </x14:dataValidation>
        <x14:dataValidation type="list" allowBlank="1" showInputMessage="1" showErrorMessage="1">
          <x14:formula1>
            <xm:f>Données!$I$6:$I$15</xm:f>
          </x14:formula1>
          <xm:sqref>E10</xm:sqref>
        </x14:dataValidation>
        <x14:dataValidation type="list" allowBlank="1" showInputMessage="1" showErrorMessage="1">
          <x14:formula1>
            <xm:f>Données!$C$6:$C$12</xm:f>
          </x14:formula1>
          <xm:sqref>H8</xm:sqref>
        </x14:dataValidation>
        <x14:dataValidation type="list" allowBlank="1" showInputMessage="1" showErrorMessage="1">
          <x14:formula1>
            <xm:f>Données!$N$6:$N$13</xm:f>
          </x14:formula1>
          <xm:sqref>L17:M17 L22:M22 L27:M27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N16"/>
  <sheetViews>
    <sheetView workbookViewId="0">
      <selection activeCell="F11" sqref="F11"/>
    </sheetView>
  </sheetViews>
  <sheetFormatPr baseColWidth="10" defaultColWidth="11.5546875" defaultRowHeight="14.4" x14ac:dyDescent="0.3"/>
  <cols>
    <col min="1" max="1" width="11.5546875" style="3"/>
    <col min="2" max="6" width="28.33203125" style="3" customWidth="1"/>
    <col min="7" max="8" width="11.5546875" style="3"/>
    <col min="9" max="11" width="19.33203125" style="3" customWidth="1"/>
    <col min="12" max="13" width="15.33203125" style="3" customWidth="1"/>
    <col min="14" max="16384" width="11.5546875" style="3"/>
  </cols>
  <sheetData>
    <row r="5" spans="1:14" x14ac:dyDescent="0.3">
      <c r="A5" s="3" t="s">
        <v>572</v>
      </c>
      <c r="B5" s="3" t="s">
        <v>467</v>
      </c>
      <c r="C5" s="3" t="s">
        <v>475</v>
      </c>
      <c r="D5" s="3" t="s">
        <v>553</v>
      </c>
      <c r="E5" s="3" t="s">
        <v>525</v>
      </c>
      <c r="G5" s="3" t="s">
        <v>10</v>
      </c>
      <c r="H5" s="3" t="s">
        <v>548</v>
      </c>
      <c r="I5" s="3" t="s">
        <v>476</v>
      </c>
      <c r="J5" s="3" t="s">
        <v>526</v>
      </c>
      <c r="K5" s="3" t="s">
        <v>537</v>
      </c>
      <c r="L5" s="3" t="s">
        <v>11</v>
      </c>
      <c r="M5" s="3" t="s">
        <v>489</v>
      </c>
      <c r="N5" s="3" t="s">
        <v>579</v>
      </c>
    </row>
    <row r="6" spans="1:14" x14ac:dyDescent="0.3">
      <c r="A6" s="3" t="s">
        <v>569</v>
      </c>
      <c r="B6" s="3" t="s">
        <v>82</v>
      </c>
      <c r="C6" s="3" t="s">
        <v>468</v>
      </c>
      <c r="D6" s="3" t="s">
        <v>554</v>
      </c>
      <c r="E6" s="3" t="s">
        <v>596</v>
      </c>
      <c r="F6" s="11" t="s">
        <v>597</v>
      </c>
      <c r="G6" s="3" t="s">
        <v>1</v>
      </c>
      <c r="H6" s="3">
        <v>1</v>
      </c>
      <c r="I6" s="3" t="s">
        <v>479</v>
      </c>
      <c r="J6" s="3" t="s">
        <v>527</v>
      </c>
      <c r="K6" s="3" t="s">
        <v>538</v>
      </c>
      <c r="L6" s="3" t="s">
        <v>490</v>
      </c>
      <c r="M6" s="3" t="s">
        <v>501</v>
      </c>
      <c r="N6" s="3" t="s">
        <v>587</v>
      </c>
    </row>
    <row r="7" spans="1:14" x14ac:dyDescent="0.3">
      <c r="A7" s="3" t="s">
        <v>570</v>
      </c>
      <c r="B7" s="3" t="s">
        <v>57</v>
      </c>
      <c r="C7" s="3" t="s">
        <v>469</v>
      </c>
      <c r="D7" s="3" t="s">
        <v>555</v>
      </c>
      <c r="E7" s="3" t="s">
        <v>561</v>
      </c>
      <c r="F7" s="11" t="s">
        <v>565</v>
      </c>
      <c r="G7" s="3" t="s">
        <v>7</v>
      </c>
      <c r="H7" s="3">
        <v>2</v>
      </c>
      <c r="I7" s="3" t="s">
        <v>480</v>
      </c>
      <c r="J7" s="3" t="s">
        <v>529</v>
      </c>
      <c r="K7" s="3" t="s">
        <v>540</v>
      </c>
      <c r="L7" s="3" t="s">
        <v>491</v>
      </c>
      <c r="M7" s="3" t="s">
        <v>502</v>
      </c>
      <c r="N7" s="3" t="s">
        <v>580</v>
      </c>
    </row>
    <row r="8" spans="1:14" x14ac:dyDescent="0.3">
      <c r="A8" s="3" t="s">
        <v>571</v>
      </c>
      <c r="B8" s="3" t="s">
        <v>42</v>
      </c>
      <c r="C8" s="3" t="s">
        <v>470</v>
      </c>
      <c r="D8" s="3" t="s">
        <v>556</v>
      </c>
      <c r="E8" s="3" t="s">
        <v>562</v>
      </c>
      <c r="F8" s="11" t="s">
        <v>566</v>
      </c>
      <c r="G8" s="3" t="s">
        <v>12</v>
      </c>
      <c r="H8" s="3">
        <v>3</v>
      </c>
      <c r="I8" s="3" t="s">
        <v>481</v>
      </c>
      <c r="J8" s="3" t="s">
        <v>530</v>
      </c>
      <c r="K8" s="3" t="s">
        <v>539</v>
      </c>
      <c r="L8" s="3" t="s">
        <v>492</v>
      </c>
      <c r="M8" s="3" t="s">
        <v>503</v>
      </c>
      <c r="N8" s="3" t="s">
        <v>582</v>
      </c>
    </row>
    <row r="9" spans="1:14" x14ac:dyDescent="0.3">
      <c r="B9" s="3" t="s">
        <v>103</v>
      </c>
      <c r="C9" s="3" t="s">
        <v>471</v>
      </c>
      <c r="D9" s="3" t="s">
        <v>557</v>
      </c>
      <c r="E9" s="3" t="s">
        <v>563</v>
      </c>
      <c r="F9" s="11" t="s">
        <v>102</v>
      </c>
      <c r="G9" s="3" t="s">
        <v>504</v>
      </c>
      <c r="H9" s="3">
        <v>4</v>
      </c>
      <c r="I9" s="3" t="s">
        <v>482</v>
      </c>
      <c r="J9" s="3" t="s">
        <v>528</v>
      </c>
      <c r="K9" s="3" t="s">
        <v>541</v>
      </c>
      <c r="L9" s="3" t="s">
        <v>493</v>
      </c>
      <c r="M9" s="3" t="s">
        <v>505</v>
      </c>
      <c r="N9" s="3" t="s">
        <v>581</v>
      </c>
    </row>
    <row r="10" spans="1:14" x14ac:dyDescent="0.3">
      <c r="B10" s="3" t="s">
        <v>73</v>
      </c>
      <c r="C10" s="3" t="s">
        <v>472</v>
      </c>
      <c r="D10" s="3" t="s">
        <v>558</v>
      </c>
      <c r="E10" s="3" t="s">
        <v>595</v>
      </c>
      <c r="F10" s="11" t="s">
        <v>605</v>
      </c>
      <c r="G10" s="3" t="s">
        <v>549</v>
      </c>
      <c r="H10" s="3">
        <v>5</v>
      </c>
      <c r="I10" s="3" t="s">
        <v>483</v>
      </c>
      <c r="J10" s="3" t="s">
        <v>531</v>
      </c>
      <c r="K10" s="3" t="s">
        <v>542</v>
      </c>
      <c r="L10" s="3" t="s">
        <v>494</v>
      </c>
      <c r="M10" s="3" t="s">
        <v>506</v>
      </c>
      <c r="N10" s="3" t="s">
        <v>583</v>
      </c>
    </row>
    <row r="11" spans="1:14" x14ac:dyDescent="0.3">
      <c r="B11" s="3" t="s">
        <v>34</v>
      </c>
      <c r="C11" s="3" t="s">
        <v>473</v>
      </c>
      <c r="D11" s="3" t="s">
        <v>559</v>
      </c>
      <c r="E11" s="3" t="s">
        <v>564</v>
      </c>
      <c r="F11" s="11" t="s">
        <v>567</v>
      </c>
      <c r="G11" s="3" t="s">
        <v>550</v>
      </c>
      <c r="H11" s="3">
        <v>6</v>
      </c>
      <c r="I11" s="3" t="s">
        <v>484</v>
      </c>
      <c r="J11" s="3" t="s">
        <v>532</v>
      </c>
      <c r="K11" s="3" t="s">
        <v>543</v>
      </c>
      <c r="L11" s="3" t="s">
        <v>495</v>
      </c>
      <c r="M11" s="3" t="s">
        <v>507</v>
      </c>
      <c r="N11" s="3" t="s">
        <v>584</v>
      </c>
    </row>
    <row r="12" spans="1:14" x14ac:dyDescent="0.3">
      <c r="B12" s="3" t="s">
        <v>169</v>
      </c>
      <c r="C12" s="3" t="s">
        <v>474</v>
      </c>
      <c r="D12" s="3" t="s">
        <v>560</v>
      </c>
      <c r="E12" s="3" t="s">
        <v>593</v>
      </c>
      <c r="F12" s="11" t="s">
        <v>594</v>
      </c>
      <c r="G12" s="3" t="s">
        <v>551</v>
      </c>
      <c r="H12" s="3">
        <v>7</v>
      </c>
      <c r="I12" s="3" t="s">
        <v>485</v>
      </c>
      <c r="J12" s="3" t="s">
        <v>533</v>
      </c>
      <c r="K12" s="3" t="s">
        <v>544</v>
      </c>
      <c r="L12" s="3" t="s">
        <v>496</v>
      </c>
      <c r="M12" s="3" t="s">
        <v>508</v>
      </c>
      <c r="N12" s="3" t="s">
        <v>585</v>
      </c>
    </row>
    <row r="13" spans="1:14" x14ac:dyDescent="0.3">
      <c r="G13" s="3" t="s">
        <v>552</v>
      </c>
      <c r="H13" s="3">
        <v>8</v>
      </c>
      <c r="I13" s="3" t="s">
        <v>486</v>
      </c>
      <c r="J13" s="3" t="s">
        <v>534</v>
      </c>
      <c r="K13" s="3" t="s">
        <v>545</v>
      </c>
      <c r="L13" s="3" t="s">
        <v>497</v>
      </c>
      <c r="M13" s="3" t="s">
        <v>509</v>
      </c>
      <c r="N13" s="3" t="s">
        <v>586</v>
      </c>
    </row>
    <row r="14" spans="1:14" x14ac:dyDescent="0.3">
      <c r="I14" s="3" t="s">
        <v>487</v>
      </c>
      <c r="J14" s="3" t="s">
        <v>535</v>
      </c>
      <c r="K14" s="3" t="s">
        <v>546</v>
      </c>
      <c r="L14" s="3" t="s">
        <v>498</v>
      </c>
      <c r="M14" s="3" t="s">
        <v>510</v>
      </c>
    </row>
    <row r="15" spans="1:14" x14ac:dyDescent="0.3">
      <c r="I15" s="3" t="s">
        <v>488</v>
      </c>
      <c r="J15" s="3" t="s">
        <v>536</v>
      </c>
      <c r="K15" s="3" t="s">
        <v>547</v>
      </c>
      <c r="L15" s="3" t="s">
        <v>499</v>
      </c>
      <c r="M15" s="3" t="s">
        <v>511</v>
      </c>
    </row>
    <row r="16" spans="1:14" x14ac:dyDescent="0.3">
      <c r="L16" s="3" t="s">
        <v>500</v>
      </c>
      <c r="M16" s="3" t="s">
        <v>512</v>
      </c>
    </row>
  </sheetData>
  <hyperlinks>
    <hyperlink ref="F6" r:id="rId1" display="jean.kauffeisen67150@gmail.com"/>
    <hyperlink ref="F7" r:id="rId2"/>
    <hyperlink ref="F8" r:id="rId3"/>
    <hyperlink ref="F9" r:id="rId4"/>
    <hyperlink ref="F10" r:id="rId5"/>
    <hyperlink ref="F11" r:id="rId6"/>
    <hyperlink ref="F12" r:id="rId7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P75"/>
  <sheetViews>
    <sheetView topLeftCell="G10" zoomScale="70" zoomScaleNormal="70" workbookViewId="0">
      <selection activeCell="J27" sqref="J27"/>
    </sheetView>
  </sheetViews>
  <sheetFormatPr baseColWidth="10" defaultColWidth="11.5546875" defaultRowHeight="14.4" x14ac:dyDescent="0.3"/>
  <cols>
    <col min="1" max="1" width="11.5546875" style="2"/>
    <col min="2" max="2" width="49.6640625" style="2" customWidth="1"/>
    <col min="3" max="4" width="35.33203125" style="2" customWidth="1"/>
    <col min="5" max="5" width="22.33203125" style="2" customWidth="1"/>
    <col min="6" max="6" width="40.109375" style="2" customWidth="1"/>
    <col min="7" max="7" width="35.33203125" style="2" customWidth="1"/>
    <col min="8" max="8" width="18" style="2" customWidth="1"/>
    <col min="9" max="9" width="31.33203125" style="2" customWidth="1"/>
    <col min="10" max="10" width="93.33203125" style="2" customWidth="1"/>
    <col min="11" max="12" width="35.33203125" style="2" customWidth="1"/>
    <col min="13" max="13" width="19.5546875" style="2" customWidth="1"/>
    <col min="14" max="16384" width="11.5546875" style="2"/>
  </cols>
  <sheetData>
    <row r="4" spans="2:16" x14ac:dyDescent="0.3">
      <c r="B4" s="2" t="s">
        <v>13</v>
      </c>
      <c r="C4" s="2" t="s">
        <v>14</v>
      </c>
      <c r="D4" s="2" t="s">
        <v>15</v>
      </c>
      <c r="E4" s="2" t="s">
        <v>16</v>
      </c>
      <c r="F4" s="2" t="s">
        <v>17</v>
      </c>
      <c r="G4" s="2" t="s">
        <v>18</v>
      </c>
      <c r="H4" s="2" t="s">
        <v>19</v>
      </c>
      <c r="I4" s="2" t="s">
        <v>20</v>
      </c>
      <c r="J4" s="2" t="s">
        <v>21</v>
      </c>
      <c r="K4" s="2" t="s">
        <v>22</v>
      </c>
      <c r="L4" s="2" t="s">
        <v>23</v>
      </c>
      <c r="M4" s="2" t="s">
        <v>24</v>
      </c>
      <c r="N4" s="2" t="s">
        <v>25</v>
      </c>
      <c r="O4" s="2" t="s">
        <v>26</v>
      </c>
      <c r="P4" s="2" t="s">
        <v>27</v>
      </c>
    </row>
    <row r="5" spans="2:16" x14ac:dyDescent="0.3">
      <c r="B5" s="4" t="s">
        <v>28</v>
      </c>
      <c r="C5" s="4" t="s">
        <v>29</v>
      </c>
      <c r="D5" s="4" t="s">
        <v>30</v>
      </c>
      <c r="E5" s="4" t="s">
        <v>30</v>
      </c>
      <c r="F5" s="4" t="s">
        <v>31</v>
      </c>
      <c r="G5" s="4"/>
      <c r="H5" s="2">
        <v>57440</v>
      </c>
      <c r="I5" s="4" t="s">
        <v>30</v>
      </c>
      <c r="J5" s="4" t="str">
        <f>CONCATENATE(Tableau2[[#This Row],[Adresse 1]]," - ",Tableau2[[#This Row],[Adresse 2]]," ",Tableau2[[#This Row],[Code Postal]]," ",Tableau2[[#This Row],[Commune]])</f>
        <v>SALLE DES SPORTS L ETINCELLE -  57440 ALGRANGE</v>
      </c>
      <c r="K5" s="2" t="s">
        <v>32</v>
      </c>
      <c r="L5" s="4" t="s">
        <v>33</v>
      </c>
      <c r="M5" s="4" t="s">
        <v>34</v>
      </c>
      <c r="N5" s="2">
        <v>57</v>
      </c>
      <c r="O5" s="2">
        <v>0</v>
      </c>
      <c r="P5" s="2">
        <v>2</v>
      </c>
    </row>
    <row r="6" spans="2:16" x14ac:dyDescent="0.3">
      <c r="B6" s="4" t="s">
        <v>35</v>
      </c>
      <c r="C6" s="4" t="s">
        <v>36</v>
      </c>
      <c r="D6" s="4" t="s">
        <v>37</v>
      </c>
      <c r="E6" s="4" t="s">
        <v>37</v>
      </c>
      <c r="F6" s="4" t="s">
        <v>38</v>
      </c>
      <c r="G6" s="4"/>
      <c r="H6" s="2">
        <v>10700</v>
      </c>
      <c r="I6" s="4" t="s">
        <v>39</v>
      </c>
      <c r="J6" s="4" t="str">
        <f>CONCATENATE(Tableau2[[#This Row],[Adresse 1]]," - ",Tableau2[[#This Row],[Adresse 2]]," ",Tableau2[[#This Row],[Code Postal]]," ",Tableau2[[#This Row],[Commune]])</f>
        <v>ESPACE HENRI DUNANT -  10700 ARCIS SUR AUBE</v>
      </c>
      <c r="K6" s="2" t="s">
        <v>40</v>
      </c>
      <c r="L6" s="4" t="s">
        <v>41</v>
      </c>
      <c r="M6" s="4" t="s">
        <v>42</v>
      </c>
      <c r="N6" s="2">
        <v>10</v>
      </c>
      <c r="O6" s="2">
        <v>0</v>
      </c>
      <c r="P6" s="2">
        <v>4</v>
      </c>
    </row>
    <row r="7" spans="2:16" x14ac:dyDescent="0.3">
      <c r="B7" s="4" t="s">
        <v>43</v>
      </c>
      <c r="C7" s="4" t="s">
        <v>44</v>
      </c>
      <c r="D7" s="4" t="s">
        <v>45</v>
      </c>
      <c r="E7" s="4" t="s">
        <v>45</v>
      </c>
      <c r="F7" s="4" t="s">
        <v>46</v>
      </c>
      <c r="G7" s="4" t="s">
        <v>47</v>
      </c>
      <c r="H7" s="2">
        <v>57390</v>
      </c>
      <c r="I7" s="4" t="s">
        <v>48</v>
      </c>
      <c r="J7" s="4" t="str">
        <f>CONCATENATE(Tableau2[[#This Row],[Adresse 1]]," - ",Tableau2[[#This Row],[Adresse 2]]," ",Tableau2[[#This Row],[Code Postal]]," ",Tableau2[[#This Row],[Commune]])</f>
        <v>CHAPELLE - RUE DE LA MEUSE 57390 AUDUN LE TICHE</v>
      </c>
      <c r="K7" s="2" t="s">
        <v>49</v>
      </c>
      <c r="L7" s="4" t="s">
        <v>50</v>
      </c>
      <c r="M7" s="4" t="s">
        <v>34</v>
      </c>
      <c r="N7" s="2">
        <v>57</v>
      </c>
      <c r="O7" s="2">
        <v>0</v>
      </c>
      <c r="P7" s="2">
        <v>3</v>
      </c>
    </row>
    <row r="8" spans="2:16" x14ac:dyDescent="0.3">
      <c r="B8" s="4" t="s">
        <v>51</v>
      </c>
      <c r="C8" s="4" t="s">
        <v>52</v>
      </c>
      <c r="D8" s="4" t="s">
        <v>53</v>
      </c>
      <c r="E8" s="4" t="s">
        <v>53</v>
      </c>
      <c r="F8" s="4" t="s">
        <v>54</v>
      </c>
      <c r="G8" s="4"/>
      <c r="H8" s="2">
        <v>51160</v>
      </c>
      <c r="I8" s="4" t="s">
        <v>53</v>
      </c>
      <c r="J8" s="4" t="str">
        <f>CONCATENATE(Tableau2[[#This Row],[Adresse 1]]," - ",Tableau2[[#This Row],[Adresse 2]]," ",Tableau2[[#This Row],[Code Postal]]," ",Tableau2[[#This Row],[Commune]])</f>
        <v>66 BOULEVARD CHARLES DE GAULLE -  51160 AY</v>
      </c>
      <c r="K8" s="2" t="s">
        <v>55</v>
      </c>
      <c r="L8" s="4" t="s">
        <v>56</v>
      </c>
      <c r="M8" s="4" t="s">
        <v>57</v>
      </c>
      <c r="N8" s="2">
        <v>51</v>
      </c>
      <c r="O8" s="2">
        <v>0</v>
      </c>
      <c r="P8" s="2">
        <v>2</v>
      </c>
    </row>
    <row r="9" spans="2:16" x14ac:dyDescent="0.3">
      <c r="B9" s="4" t="s">
        <v>58</v>
      </c>
      <c r="C9" s="4" t="s">
        <v>59</v>
      </c>
      <c r="D9" s="4" t="s">
        <v>60</v>
      </c>
      <c r="E9" s="4" t="s">
        <v>61</v>
      </c>
      <c r="F9" s="4" t="s">
        <v>62</v>
      </c>
      <c r="G9" s="4" t="s">
        <v>63</v>
      </c>
      <c r="H9" s="2">
        <v>57050</v>
      </c>
      <c r="I9" s="4" t="s">
        <v>64</v>
      </c>
      <c r="J9" s="4" t="str">
        <f>CONCATENATE(Tableau2[[#This Row],[Adresse 1]]," - ",Tableau2[[#This Row],[Adresse 2]]," ",Tableau2[[#This Row],[Code Postal]]," ",Tableau2[[#This Row],[Commune]])</f>
        <v>CENTRE SOCIO CULTUREL - 3 AVENUE HENRI II 57050 LE BAN ST MARTIN</v>
      </c>
      <c r="K9" s="2" t="s">
        <v>65</v>
      </c>
      <c r="L9" s="4" t="s">
        <v>66</v>
      </c>
      <c r="M9" s="4" t="s">
        <v>34</v>
      </c>
      <c r="N9" s="2">
        <v>57</v>
      </c>
      <c r="O9" s="2">
        <v>2</v>
      </c>
      <c r="P9" s="2">
        <v>2</v>
      </c>
    </row>
    <row r="10" spans="2:16" x14ac:dyDescent="0.3">
      <c r="B10" s="4" t="s">
        <v>67</v>
      </c>
      <c r="C10" s="4" t="s">
        <v>68</v>
      </c>
      <c r="D10" s="4" t="s">
        <v>69</v>
      </c>
      <c r="E10" s="4" t="s">
        <v>69</v>
      </c>
      <c r="F10" s="4" t="s">
        <v>70</v>
      </c>
      <c r="G10" s="4"/>
      <c r="H10" s="2">
        <v>55000</v>
      </c>
      <c r="I10" s="4" t="s">
        <v>69</v>
      </c>
      <c r="J10" s="4" t="str">
        <f>CONCATENATE(Tableau2[[#This Row],[Adresse 1]]," - ",Tableau2[[#This Row],[Adresse 2]]," ",Tableau2[[#This Row],[Code Postal]]," ",Tableau2[[#This Row],[Commune]])</f>
        <v>2 RUE CHANOINE MONFLIER -  55000 BAR LE DUC</v>
      </c>
      <c r="K10" s="2" t="s">
        <v>71</v>
      </c>
      <c r="L10" s="4" t="s">
        <v>72</v>
      </c>
      <c r="M10" s="4" t="s">
        <v>73</v>
      </c>
      <c r="N10" s="2">
        <v>55</v>
      </c>
      <c r="O10" s="2">
        <v>0</v>
      </c>
      <c r="P10" s="2">
        <v>3</v>
      </c>
    </row>
    <row r="11" spans="2:16" x14ac:dyDescent="0.3">
      <c r="B11" s="4" t="s">
        <v>74</v>
      </c>
      <c r="C11" s="4" t="s">
        <v>75</v>
      </c>
      <c r="D11" s="4" t="s">
        <v>76</v>
      </c>
      <c r="E11" s="4" t="s">
        <v>76</v>
      </c>
      <c r="F11" s="4" t="s">
        <v>77</v>
      </c>
      <c r="G11" s="4" t="s">
        <v>78</v>
      </c>
      <c r="H11" s="2">
        <v>67141</v>
      </c>
      <c r="I11" s="4" t="s">
        <v>79</v>
      </c>
      <c r="J11" s="4" t="str">
        <f>CONCATENATE(Tableau2[[#This Row],[Adresse 1]]," - ",Tableau2[[#This Row],[Adresse 2]]," ",Tableau2[[#This Row],[Code Postal]]," ",Tableau2[[#This Row],[Commune]])</f>
        <v>6 RUE DE LA GARE - B P 36 67141 BARR CEDEX</v>
      </c>
      <c r="K11" s="2" t="s">
        <v>80</v>
      </c>
      <c r="L11" s="4" t="s">
        <v>81</v>
      </c>
      <c r="M11" s="4" t="s">
        <v>82</v>
      </c>
      <c r="N11" s="2">
        <v>67</v>
      </c>
      <c r="O11" s="2">
        <v>1</v>
      </c>
      <c r="P11" s="2">
        <v>3</v>
      </c>
    </row>
    <row r="12" spans="2:16" x14ac:dyDescent="0.3">
      <c r="B12" s="4" t="s">
        <v>83</v>
      </c>
      <c r="C12" s="4" t="s">
        <v>84</v>
      </c>
      <c r="D12" s="4" t="s">
        <v>85</v>
      </c>
      <c r="E12" s="4" t="s">
        <v>85</v>
      </c>
      <c r="F12" s="4" t="s">
        <v>86</v>
      </c>
      <c r="G12" s="4"/>
      <c r="H12" s="2">
        <v>67230</v>
      </c>
      <c r="I12" s="4" t="s">
        <v>85</v>
      </c>
      <c r="J12" s="4" t="str">
        <f>CONCATENATE(Tableau2[[#This Row],[Adresse 1]]," - ",Tableau2[[#This Row],[Adresse 2]]," ",Tableau2[[#This Row],[Code Postal]]," ",Tableau2[[#This Row],[Commune]])</f>
        <v>33 RUE DE LA DIGUE -  67230 BENFELD</v>
      </c>
      <c r="K12" s="2" t="s">
        <v>87</v>
      </c>
      <c r="L12" s="4" t="s">
        <v>88</v>
      </c>
      <c r="M12" s="4" t="s">
        <v>82</v>
      </c>
      <c r="N12" s="2">
        <v>67</v>
      </c>
      <c r="O12" s="2">
        <v>2</v>
      </c>
      <c r="P12" s="2">
        <v>4</v>
      </c>
    </row>
    <row r="13" spans="2:16" x14ac:dyDescent="0.3">
      <c r="B13" s="4" t="s">
        <v>89</v>
      </c>
      <c r="C13" s="4" t="s">
        <v>90</v>
      </c>
      <c r="D13" s="4" t="s">
        <v>91</v>
      </c>
      <c r="E13" s="4" t="s">
        <v>91</v>
      </c>
      <c r="F13" s="4" t="s">
        <v>92</v>
      </c>
      <c r="G13" s="4"/>
      <c r="H13" s="2">
        <v>67300</v>
      </c>
      <c r="I13" s="4" t="s">
        <v>93</v>
      </c>
      <c r="J13" s="4" t="str">
        <f>CONCATENATE(Tableau2[[#This Row],[Adresse 1]]," - ",Tableau2[[#This Row],[Adresse 2]]," ",Tableau2[[#This Row],[Code Postal]]," ",Tableau2[[#This Row],[Commune]])</f>
        <v>13 RUE DU CHATEAU D ANGLETERRE -  67300 SCHILTIGHEIM</v>
      </c>
      <c r="K13" s="2" t="s">
        <v>94</v>
      </c>
      <c r="L13" s="4" t="s">
        <v>95</v>
      </c>
      <c r="M13" s="4" t="s">
        <v>82</v>
      </c>
      <c r="N13" s="2">
        <v>67</v>
      </c>
      <c r="O13" s="2">
        <v>2</v>
      </c>
      <c r="P13" s="2">
        <v>3</v>
      </c>
    </row>
    <row r="14" spans="2:16" x14ac:dyDescent="0.3">
      <c r="B14" s="4" t="s">
        <v>96</v>
      </c>
      <c r="C14" s="4" t="s">
        <v>97</v>
      </c>
      <c r="D14" s="4" t="s">
        <v>98</v>
      </c>
      <c r="E14" s="4" t="s">
        <v>98</v>
      </c>
      <c r="F14" s="4" t="s">
        <v>99</v>
      </c>
      <c r="G14" s="4" t="s">
        <v>100</v>
      </c>
      <c r="H14" s="2">
        <v>54150</v>
      </c>
      <c r="I14" s="4" t="s">
        <v>98</v>
      </c>
      <c r="J14" s="4" t="str">
        <f>CONCATENATE(Tableau2[[#This Row],[Adresse 1]]," - ",Tableau2[[#This Row],[Adresse 2]]," ",Tableau2[[#This Row],[Code Postal]]," ",Tableau2[[#This Row],[Commune]])</f>
        <v>SALLE ST ANTOINE - 25 RUE DE METZ 54150 BRIEY</v>
      </c>
      <c r="K14" s="2" t="s">
        <v>101</v>
      </c>
      <c r="L14" s="4" t="s">
        <v>102</v>
      </c>
      <c r="M14" s="4" t="s">
        <v>103</v>
      </c>
      <c r="N14" s="2">
        <v>54</v>
      </c>
      <c r="O14" s="2">
        <v>0</v>
      </c>
      <c r="P14" s="2">
        <v>3</v>
      </c>
    </row>
    <row r="15" spans="2:16" x14ac:dyDescent="0.3">
      <c r="B15" s="4" t="s">
        <v>104</v>
      </c>
      <c r="C15" s="4" t="s">
        <v>105</v>
      </c>
      <c r="D15" s="4" t="s">
        <v>106</v>
      </c>
      <c r="E15" s="4" t="s">
        <v>107</v>
      </c>
      <c r="F15" s="4" t="s">
        <v>108</v>
      </c>
      <c r="G15" s="4" t="s">
        <v>109</v>
      </c>
      <c r="H15" s="2">
        <v>51038</v>
      </c>
      <c r="I15" s="4" t="s">
        <v>110</v>
      </c>
      <c r="J15" s="4" t="str">
        <f>CONCATENATE(Tableau2[[#This Row],[Adresse 1]]," - ",Tableau2[[#This Row],[Adresse 2]]," ",Tableau2[[#This Row],[Code Postal]]," ",Tableau2[[#This Row],[Commune]])</f>
        <v>COMPLEXE GERARD PHILIPPE - 19 AVENUE DU GENERAL SARRAIL 51038 CHALONS EN CHAMPAGNE</v>
      </c>
      <c r="K15" s="2" t="s">
        <v>111</v>
      </c>
      <c r="L15" s="4" t="s">
        <v>112</v>
      </c>
      <c r="M15" s="4" t="s">
        <v>57</v>
      </c>
      <c r="N15" s="2">
        <v>51</v>
      </c>
      <c r="O15" s="2">
        <v>2</v>
      </c>
      <c r="P15" s="2">
        <v>4</v>
      </c>
    </row>
    <row r="16" spans="2:16" x14ac:dyDescent="0.3">
      <c r="B16" s="4" t="s">
        <v>113</v>
      </c>
      <c r="C16" s="4" t="s">
        <v>114</v>
      </c>
      <c r="D16" s="4" t="s">
        <v>115</v>
      </c>
      <c r="E16" s="4" t="s">
        <v>116</v>
      </c>
      <c r="F16" s="4" t="s">
        <v>117</v>
      </c>
      <c r="G16" s="4"/>
      <c r="H16" s="2" t="s">
        <v>118</v>
      </c>
      <c r="I16" s="4" t="s">
        <v>119</v>
      </c>
      <c r="J16" s="4" t="str">
        <f>CONCATENATE(Tableau2[[#This Row],[Adresse 1]]," - ",Tableau2[[#This Row],[Adresse 2]]," ",Tableau2[[#This Row],[Code Postal]]," ",Tableau2[[#This Row],[Commune]])</f>
        <v>21 avenue de Montcy Notre Dame -  08000 CHARLEVILLE MEZIERES</v>
      </c>
      <c r="K16" s="2" t="s">
        <v>120</v>
      </c>
      <c r="L16" s="4" t="s">
        <v>121</v>
      </c>
      <c r="M16" s="4" t="s">
        <v>57</v>
      </c>
      <c r="N16" s="2">
        <v>8</v>
      </c>
      <c r="O16" s="2">
        <v>0</v>
      </c>
      <c r="P16" s="2">
        <v>5</v>
      </c>
    </row>
    <row r="17" spans="2:16" x14ac:dyDescent="0.3">
      <c r="B17" s="4" t="s">
        <v>122</v>
      </c>
      <c r="C17" s="4" t="s">
        <v>123</v>
      </c>
      <c r="D17" s="4" t="s">
        <v>123</v>
      </c>
      <c r="E17" s="4" t="s">
        <v>124</v>
      </c>
      <c r="F17" s="4" t="s">
        <v>125</v>
      </c>
      <c r="G17" s="4" t="s">
        <v>126</v>
      </c>
      <c r="H17" s="2">
        <v>68000</v>
      </c>
      <c r="I17" s="4" t="s">
        <v>127</v>
      </c>
      <c r="J17" s="4" t="str">
        <f>CONCATENATE(Tableau2[[#This Row],[Adresse 1]]," - ",Tableau2[[#This Row],[Adresse 2]]," ",Tableau2[[#This Row],[Code Postal]]," ",Tableau2[[#This Row],[Commune]])</f>
        <v>STADE DE L ORANGERIE - 4 ALLEE DE L ORANGERIE 68000 COLMAR</v>
      </c>
      <c r="K17" s="2" t="s">
        <v>128</v>
      </c>
      <c r="L17" s="4" t="s">
        <v>129</v>
      </c>
      <c r="M17" s="4" t="s">
        <v>82</v>
      </c>
      <c r="N17" s="2">
        <v>68</v>
      </c>
      <c r="O17" s="2">
        <v>2</v>
      </c>
      <c r="P17" s="2">
        <v>4</v>
      </c>
    </row>
    <row r="18" spans="2:16" x14ac:dyDescent="0.3">
      <c r="B18" s="4" t="s">
        <v>130</v>
      </c>
      <c r="C18" s="4" t="s">
        <v>130</v>
      </c>
      <c r="D18" s="4" t="s">
        <v>131</v>
      </c>
      <c r="E18" s="4" t="s">
        <v>132</v>
      </c>
      <c r="F18" s="4" t="s">
        <v>133</v>
      </c>
      <c r="G18" s="4"/>
      <c r="H18" s="2">
        <v>68000</v>
      </c>
      <c r="I18" s="4" t="s">
        <v>127</v>
      </c>
      <c r="J18" s="4" t="str">
        <f>CONCATENATE(Tableau2[[#This Row],[Adresse 1]]," - ",Tableau2[[#This Row],[Adresse 2]]," ",Tableau2[[#This Row],[Code Postal]]," ",Tableau2[[#This Row],[Commune]])</f>
        <v>124 RUE DU LOGELBACH -  68000 COLMAR</v>
      </c>
      <c r="K18" s="2" t="s">
        <v>134</v>
      </c>
      <c r="L18" s="4" t="s">
        <v>135</v>
      </c>
      <c r="M18" s="4" t="s">
        <v>82</v>
      </c>
      <c r="N18" s="2">
        <v>68</v>
      </c>
      <c r="O18" s="2">
        <v>2</v>
      </c>
      <c r="P18" s="2">
        <v>2</v>
      </c>
    </row>
    <row r="19" spans="2:16" x14ac:dyDescent="0.3">
      <c r="B19" s="4" t="s">
        <v>136</v>
      </c>
      <c r="C19" s="4" t="s">
        <v>137</v>
      </c>
      <c r="D19" s="4" t="s">
        <v>138</v>
      </c>
      <c r="E19" s="4" t="s">
        <v>138</v>
      </c>
      <c r="F19" s="4" t="s">
        <v>139</v>
      </c>
      <c r="G19" s="4"/>
      <c r="H19" s="2">
        <v>55200</v>
      </c>
      <c r="I19" s="4" t="s">
        <v>138</v>
      </c>
      <c r="J19" s="4" t="str">
        <f>CONCATENATE(Tableau2[[#This Row],[Adresse 1]]," - ",Tableau2[[#This Row],[Adresse 2]]," ",Tableau2[[#This Row],[Code Postal]]," ",Tableau2[[#This Row],[Commune]])</f>
        <v>PRIEURE DE BREUIL -  55200 COMMERCY</v>
      </c>
      <c r="K19" s="2" t="s">
        <v>140</v>
      </c>
      <c r="L19" s="4" t="s">
        <v>141</v>
      </c>
      <c r="M19" s="4" t="s">
        <v>73</v>
      </c>
      <c r="N19" s="2">
        <v>55</v>
      </c>
      <c r="O19" s="2">
        <v>2</v>
      </c>
      <c r="P19" s="2">
        <v>3</v>
      </c>
    </row>
    <row r="20" spans="2:16" x14ac:dyDescent="0.3">
      <c r="B20" s="4" t="s">
        <v>142</v>
      </c>
      <c r="C20" s="4" t="s">
        <v>143</v>
      </c>
      <c r="D20" s="4" t="s">
        <v>144</v>
      </c>
      <c r="E20" s="4" t="s">
        <v>145</v>
      </c>
      <c r="F20" s="4" t="s">
        <v>146</v>
      </c>
      <c r="G20" s="4" t="s">
        <v>147</v>
      </c>
      <c r="H20" s="2">
        <v>57530</v>
      </c>
      <c r="I20" s="4" t="s">
        <v>144</v>
      </c>
      <c r="J20" s="4" t="str">
        <f>CONCATENATE(Tableau2[[#This Row],[Adresse 1]]," - ",Tableau2[[#This Row],[Adresse 2]]," ",Tableau2[[#This Row],[Code Postal]]," ",Tableau2[[#This Row],[Commune]])</f>
        <v>BILLARD-CLUB - 27, RUE DE METZ 57530 COURCELLES SUR NIED</v>
      </c>
      <c r="K20" s="2" t="s">
        <v>148</v>
      </c>
      <c r="L20" s="4" t="s">
        <v>149</v>
      </c>
      <c r="M20" s="4" t="s">
        <v>34</v>
      </c>
      <c r="N20" s="2">
        <v>57</v>
      </c>
      <c r="O20" s="2">
        <v>0</v>
      </c>
      <c r="P20" s="2">
        <v>2</v>
      </c>
    </row>
    <row r="21" spans="2:16" x14ac:dyDescent="0.3">
      <c r="B21" s="4" t="s">
        <v>150</v>
      </c>
      <c r="C21" s="4" t="s">
        <v>151</v>
      </c>
      <c r="D21" s="4" t="s">
        <v>152</v>
      </c>
      <c r="E21" s="4" t="s">
        <v>152</v>
      </c>
      <c r="F21" s="4" t="s">
        <v>153</v>
      </c>
      <c r="G21" s="4"/>
      <c r="H21" s="2">
        <v>55110</v>
      </c>
      <c r="I21" s="4" t="s">
        <v>154</v>
      </c>
      <c r="J21" s="4" t="str">
        <f>CONCATENATE(Tableau2[[#This Row],[Adresse 1]]," - ",Tableau2[[#This Row],[Adresse 2]]," ",Tableau2[[#This Row],[Code Postal]]," ",Tableau2[[#This Row],[Commune]])</f>
        <v>PLACE DE LA GARE -  55110 DOULCON</v>
      </c>
      <c r="K21" s="2" t="s">
        <v>155</v>
      </c>
      <c r="L21" s="4" t="s">
        <v>156</v>
      </c>
      <c r="M21" s="4" t="s">
        <v>73</v>
      </c>
      <c r="N21" s="2">
        <v>55</v>
      </c>
      <c r="O21" s="2">
        <v>0</v>
      </c>
      <c r="P21" s="2">
        <v>1</v>
      </c>
    </row>
    <row r="22" spans="2:16" x14ac:dyDescent="0.3">
      <c r="B22" s="4" t="s">
        <v>157</v>
      </c>
      <c r="C22" s="4" t="s">
        <v>158</v>
      </c>
      <c r="D22" s="4" t="s">
        <v>159</v>
      </c>
      <c r="E22" s="4" t="s">
        <v>159</v>
      </c>
      <c r="F22" s="4" t="s">
        <v>160</v>
      </c>
      <c r="G22" s="4"/>
      <c r="H22" s="2">
        <v>67201</v>
      </c>
      <c r="I22" s="4" t="s">
        <v>159</v>
      </c>
      <c r="J22" s="4" t="str">
        <f>CONCATENATE(Tableau2[[#This Row],[Adresse 1]]," - ",Tableau2[[#This Row],[Adresse 2]]," ",Tableau2[[#This Row],[Code Postal]]," ",Tableau2[[#This Row],[Commune]])</f>
        <v>5 RUE DU GENERAL LECLERC -  67201 ECKBOLSHEIM</v>
      </c>
      <c r="K22" s="2" t="s">
        <v>161</v>
      </c>
      <c r="L22" s="4" t="s">
        <v>162</v>
      </c>
      <c r="M22" s="4" t="s">
        <v>82</v>
      </c>
      <c r="N22" s="2">
        <v>67</v>
      </c>
      <c r="O22" s="2">
        <v>2</v>
      </c>
      <c r="P22" s="2">
        <v>4</v>
      </c>
    </row>
    <row r="23" spans="2:16" x14ac:dyDescent="0.3">
      <c r="B23" s="4" t="s">
        <v>163</v>
      </c>
      <c r="C23" s="4" t="s">
        <v>164</v>
      </c>
      <c r="D23" s="4" t="s">
        <v>165</v>
      </c>
      <c r="E23" s="4" t="s">
        <v>165</v>
      </c>
      <c r="F23" s="4" t="s">
        <v>166</v>
      </c>
      <c r="G23" s="4"/>
      <c r="H23" s="2">
        <v>88510</v>
      </c>
      <c r="I23" s="4" t="s">
        <v>165</v>
      </c>
      <c r="J23" s="4" t="str">
        <f>CONCATENATE(Tableau2[[#This Row],[Adresse 1]]," - ",Tableau2[[#This Row],[Adresse 2]]," ",Tableau2[[#This Row],[Code Postal]]," ",Tableau2[[#This Row],[Commune]])</f>
        <v>5 RUE DE L EGLISE -  88510 ELOYES</v>
      </c>
      <c r="K23" s="2" t="s">
        <v>167</v>
      </c>
      <c r="L23" s="4" t="s">
        <v>168</v>
      </c>
      <c r="M23" s="4" t="s">
        <v>169</v>
      </c>
      <c r="N23" s="2">
        <v>88</v>
      </c>
      <c r="O23" s="2">
        <v>0</v>
      </c>
      <c r="P23" s="2">
        <v>3</v>
      </c>
    </row>
    <row r="24" spans="2:16" x14ac:dyDescent="0.3">
      <c r="B24" s="4" t="s">
        <v>170</v>
      </c>
      <c r="C24" s="4" t="s">
        <v>171</v>
      </c>
      <c r="D24" s="4" t="s">
        <v>172</v>
      </c>
      <c r="E24" s="4" t="s">
        <v>172</v>
      </c>
      <c r="F24" s="4" t="s">
        <v>173</v>
      </c>
      <c r="G24" s="4" t="s">
        <v>174</v>
      </c>
      <c r="H24" s="2">
        <v>51200</v>
      </c>
      <c r="I24" s="4" t="s">
        <v>172</v>
      </c>
      <c r="J24" s="4" t="str">
        <f>CONCATENATE(Tableau2[[#This Row],[Adresse 1]]," - ",Tableau2[[#This Row],[Adresse 2]]," ",Tableau2[[#This Row],[Code Postal]]," ",Tableau2[[#This Row],[Commune]])</f>
        <v>ESPACE PAUL BERT - 10, AVENUE PAUL BERT 51200 EPERNAY</v>
      </c>
      <c r="K24" s="2" t="s">
        <v>175</v>
      </c>
      <c r="L24" s="4" t="s">
        <v>176</v>
      </c>
      <c r="M24" s="4" t="s">
        <v>57</v>
      </c>
      <c r="N24" s="2">
        <v>51</v>
      </c>
      <c r="O24" s="2">
        <v>1</v>
      </c>
      <c r="P24" s="2">
        <v>4</v>
      </c>
    </row>
    <row r="25" spans="2:16" x14ac:dyDescent="0.3">
      <c r="B25" s="4" t="s">
        <v>177</v>
      </c>
      <c r="C25" s="4" t="s">
        <v>178</v>
      </c>
      <c r="D25" s="4" t="s">
        <v>179</v>
      </c>
      <c r="E25" s="4" t="s">
        <v>179</v>
      </c>
      <c r="F25" s="4" t="s">
        <v>180</v>
      </c>
      <c r="G25" s="4" t="s">
        <v>181</v>
      </c>
      <c r="H25" s="2">
        <v>88190</v>
      </c>
      <c r="I25" s="4" t="s">
        <v>182</v>
      </c>
      <c r="J25" s="4" t="str">
        <f>CONCATENATE(Tableau2[[#This Row],[Adresse 1]]," - ",Tableau2[[#This Row],[Adresse 2]]," ",Tableau2[[#This Row],[Code Postal]]," ",Tableau2[[#This Row],[Commune]])</f>
        <v>SPINAFOX - 7 rue du Colonel Démange 88190 GOLBEY</v>
      </c>
      <c r="K25" s="2" t="s">
        <v>183</v>
      </c>
      <c r="L25" s="4" t="s">
        <v>184</v>
      </c>
      <c r="M25" s="4" t="s">
        <v>169</v>
      </c>
      <c r="N25" s="2">
        <v>88</v>
      </c>
      <c r="O25" s="2">
        <v>2</v>
      </c>
      <c r="P25" s="2">
        <v>5</v>
      </c>
    </row>
    <row r="26" spans="2:16" x14ac:dyDescent="0.3">
      <c r="B26" s="4" t="s">
        <v>185</v>
      </c>
      <c r="C26" s="4" t="s">
        <v>186</v>
      </c>
      <c r="D26" s="4" t="s">
        <v>187</v>
      </c>
      <c r="E26" s="4" t="s">
        <v>187</v>
      </c>
      <c r="F26" s="4" t="s">
        <v>188</v>
      </c>
      <c r="G26" s="4" t="s">
        <v>189</v>
      </c>
      <c r="H26" s="2">
        <v>67150</v>
      </c>
      <c r="I26" s="4" t="s">
        <v>187</v>
      </c>
      <c r="J26" s="4" t="str">
        <f>CONCATENATE(Tableau2[[#This Row],[Adresse 1]]," - ",Tableau2[[#This Row],[Adresse 2]]," ",Tableau2[[#This Row],[Code Postal]]," ",Tableau2[[#This Row],[Commune]])</f>
        <v>CENTRE NAUTIQUE - RUE DE LA SUCRERIE 67150 ERSTEIN</v>
      </c>
      <c r="K26" s="2" t="s">
        <v>190</v>
      </c>
      <c r="L26" s="4" t="s">
        <v>191</v>
      </c>
      <c r="M26" s="4" t="s">
        <v>82</v>
      </c>
      <c r="N26" s="2">
        <v>67</v>
      </c>
      <c r="O26" s="2">
        <v>1</v>
      </c>
      <c r="P26" s="2">
        <v>5</v>
      </c>
    </row>
    <row r="27" spans="2:16" x14ac:dyDescent="0.3">
      <c r="B27" s="4" t="s">
        <v>192</v>
      </c>
      <c r="C27" s="4" t="s">
        <v>193</v>
      </c>
      <c r="D27" s="4" t="s">
        <v>194</v>
      </c>
      <c r="E27" s="4" t="s">
        <v>194</v>
      </c>
      <c r="F27" s="4" t="s">
        <v>195</v>
      </c>
      <c r="G27" s="4" t="s">
        <v>196</v>
      </c>
      <c r="H27" s="2">
        <v>57190</v>
      </c>
      <c r="I27" s="4" t="s">
        <v>194</v>
      </c>
      <c r="J27" s="4" t="str">
        <f>CONCATENATE(Tableau2[[#This Row],[Adresse 1]]," - ",Tableau2[[#This Row],[Adresse 2]]," ",Tableau2[[#This Row],[Code Postal]]," ",Tableau2[[#This Row],[Commune]])</f>
        <v>COMPLEXE DE BETANGE - 16 RUE DE L'ETOILE 57190 FLORANGE</v>
      </c>
      <c r="K27" s="2" t="s">
        <v>197</v>
      </c>
      <c r="L27" s="4" t="s">
        <v>198</v>
      </c>
      <c r="M27" s="4" t="s">
        <v>34</v>
      </c>
      <c r="N27" s="2">
        <v>57</v>
      </c>
      <c r="O27" s="2">
        <v>3</v>
      </c>
      <c r="P27" s="2">
        <v>3</v>
      </c>
    </row>
    <row r="28" spans="2:16" x14ac:dyDescent="0.3">
      <c r="B28" s="4" t="s">
        <v>199</v>
      </c>
      <c r="C28" s="4" t="s">
        <v>200</v>
      </c>
      <c r="D28" s="4" t="s">
        <v>201</v>
      </c>
      <c r="E28" s="4" t="s">
        <v>201</v>
      </c>
      <c r="F28" s="4" t="s">
        <v>202</v>
      </c>
      <c r="G28" s="4"/>
      <c r="H28" s="2">
        <v>51300</v>
      </c>
      <c r="I28" s="4" t="s">
        <v>201</v>
      </c>
      <c r="J28" s="4" t="str">
        <f>CONCATENATE(Tableau2[[#This Row],[Adresse 1]]," - ",Tableau2[[#This Row],[Adresse 2]]," ",Tableau2[[#This Row],[Code Postal]]," ",Tableau2[[#This Row],[Commune]])</f>
        <v>RUE DU COTON -  51300 FRIGNICOURT</v>
      </c>
      <c r="K28" s="2" t="s">
        <v>203</v>
      </c>
      <c r="L28" s="4" t="s">
        <v>204</v>
      </c>
      <c r="M28" s="4" t="s">
        <v>73</v>
      </c>
      <c r="N28" s="2">
        <v>55</v>
      </c>
      <c r="O28" s="2">
        <v>1</v>
      </c>
      <c r="P28" s="2">
        <v>3</v>
      </c>
    </row>
    <row r="29" spans="2:16" x14ac:dyDescent="0.3">
      <c r="B29" s="4" t="s">
        <v>205</v>
      </c>
      <c r="C29" s="4" t="s">
        <v>206</v>
      </c>
      <c r="D29" s="4" t="s">
        <v>207</v>
      </c>
      <c r="E29" s="4" t="s">
        <v>207</v>
      </c>
      <c r="F29" s="4" t="s">
        <v>208</v>
      </c>
      <c r="G29" s="4" t="s">
        <v>209</v>
      </c>
      <c r="H29" s="2">
        <v>57175</v>
      </c>
      <c r="I29" s="4" t="s">
        <v>207</v>
      </c>
      <c r="J29" s="4" t="str">
        <f>CONCATENATE(Tableau2[[#This Row],[Adresse 1]]," - ",Tableau2[[#This Row],[Adresse 2]]," ",Tableau2[[#This Row],[Code Postal]]," ",Tableau2[[#This Row],[Commune]])</f>
        <v>ECOLE BLANCHET - PLACE J WIEDENKELLER 57175 GANDRANGE</v>
      </c>
      <c r="K29" s="2" t="s">
        <v>210</v>
      </c>
      <c r="L29" s="4" t="s">
        <v>211</v>
      </c>
      <c r="M29" s="4" t="s">
        <v>34</v>
      </c>
      <c r="N29" s="2">
        <v>57</v>
      </c>
      <c r="O29" s="2">
        <v>0</v>
      </c>
      <c r="P29" s="2">
        <v>2</v>
      </c>
    </row>
    <row r="30" spans="2:16" x14ac:dyDescent="0.3">
      <c r="B30" s="4" t="s">
        <v>212</v>
      </c>
      <c r="C30" s="4" t="s">
        <v>213</v>
      </c>
      <c r="D30" s="4" t="s">
        <v>214</v>
      </c>
      <c r="E30" s="4" t="s">
        <v>214</v>
      </c>
      <c r="F30" s="4" t="s">
        <v>215</v>
      </c>
      <c r="G30" s="4" t="s">
        <v>216</v>
      </c>
      <c r="H30" s="2">
        <v>88400</v>
      </c>
      <c r="I30" s="4" t="s">
        <v>214</v>
      </c>
      <c r="J30" s="4" t="str">
        <f>CONCATENATE(Tableau2[[#This Row],[Adresse 1]]," - ",Tableau2[[#This Row],[Adresse 2]]," ",Tableau2[[#This Row],[Code Postal]]," ",Tableau2[[#This Row],[Commune]])</f>
        <v>ESPACE TILLEUL - 16 RUE CHARLES DE GAULLE 88400 GERARDMER</v>
      </c>
      <c r="K30" s="2" t="s">
        <v>217</v>
      </c>
      <c r="L30" s="4" t="s">
        <v>218</v>
      </c>
      <c r="M30" s="4" t="s">
        <v>169</v>
      </c>
      <c r="N30" s="2">
        <v>88</v>
      </c>
      <c r="O30" s="2">
        <v>1</v>
      </c>
      <c r="P30" s="2">
        <v>3</v>
      </c>
    </row>
    <row r="31" spans="2:16" x14ac:dyDescent="0.3">
      <c r="B31" s="4" t="s">
        <v>219</v>
      </c>
      <c r="C31" s="4" t="s">
        <v>220</v>
      </c>
      <c r="D31" s="4" t="s">
        <v>221</v>
      </c>
      <c r="E31" s="4" t="s">
        <v>221</v>
      </c>
      <c r="F31" s="4" t="s">
        <v>222</v>
      </c>
      <c r="G31" s="4"/>
      <c r="H31" s="2">
        <v>51190</v>
      </c>
      <c r="I31" s="4" t="s">
        <v>221</v>
      </c>
      <c r="J31" s="4" t="str">
        <f>CONCATENATE(Tableau2[[#This Row],[Adresse 1]]," - ",Tableau2[[#This Row],[Adresse 2]]," ",Tableau2[[#This Row],[Code Postal]]," ",Tableau2[[#This Row],[Commune]])</f>
        <v>3 RUE DES BUTTES -  51190 GRAUVES</v>
      </c>
      <c r="K31" s="2" t="s">
        <v>223</v>
      </c>
      <c r="L31" s="4" t="s">
        <v>224</v>
      </c>
      <c r="M31" s="4" t="s">
        <v>57</v>
      </c>
      <c r="N31" s="2">
        <v>51</v>
      </c>
      <c r="O31" s="2">
        <v>1</v>
      </c>
      <c r="P31" s="2">
        <v>2</v>
      </c>
    </row>
    <row r="32" spans="2:16" x14ac:dyDescent="0.3">
      <c r="B32" s="4" t="s">
        <v>225</v>
      </c>
      <c r="C32" s="4" t="s">
        <v>226</v>
      </c>
      <c r="D32" s="4" t="s">
        <v>227</v>
      </c>
      <c r="E32" s="4" t="s">
        <v>227</v>
      </c>
      <c r="F32" s="4" t="s">
        <v>228</v>
      </c>
      <c r="G32" s="4"/>
      <c r="H32" s="2">
        <v>68500</v>
      </c>
      <c r="I32" s="4" t="s">
        <v>227</v>
      </c>
      <c r="J32" s="4" t="str">
        <f>CONCATENATE(Tableau2[[#This Row],[Adresse 1]]," - ",Tableau2[[#This Row],[Adresse 2]]," ",Tableau2[[#This Row],[Code Postal]]," ",Tableau2[[#This Row],[Commune]])</f>
        <v>25 RUE DE LATTRE DE TASSIGNY -  68500 GUEBWILLER</v>
      </c>
      <c r="K32" s="2" t="s">
        <v>229</v>
      </c>
      <c r="L32" s="4" t="s">
        <v>230</v>
      </c>
      <c r="M32" s="4" t="s">
        <v>82</v>
      </c>
      <c r="N32" s="2">
        <v>68</v>
      </c>
      <c r="O32" s="2">
        <v>1</v>
      </c>
      <c r="P32" s="2">
        <v>3</v>
      </c>
    </row>
    <row r="33" spans="2:16" x14ac:dyDescent="0.3">
      <c r="B33" s="4" t="s">
        <v>231</v>
      </c>
      <c r="C33" s="4" t="s">
        <v>232</v>
      </c>
      <c r="D33" s="4" t="s">
        <v>233</v>
      </c>
      <c r="E33" s="4" t="s">
        <v>233</v>
      </c>
      <c r="F33" s="4" t="s">
        <v>234</v>
      </c>
      <c r="G33" s="4" t="s">
        <v>235</v>
      </c>
      <c r="H33" s="2">
        <v>57300</v>
      </c>
      <c r="I33" s="4" t="s">
        <v>233</v>
      </c>
      <c r="J33" s="4" t="str">
        <f>CONCATENATE(Tableau2[[#This Row],[Adresse 1]]," - ",Tableau2[[#This Row],[Adresse 2]]," ",Tableau2[[#This Row],[Code Postal]]," ",Tableau2[[#This Row],[Commune]])</f>
        <v>PALAIS DES SPORTS - Rue Hoffmann 57300 HAGONDANGE</v>
      </c>
      <c r="K33" s="2" t="s">
        <v>236</v>
      </c>
      <c r="L33" s="4" t="s">
        <v>237</v>
      </c>
      <c r="M33" s="4" t="s">
        <v>34</v>
      </c>
      <c r="N33" s="2">
        <v>57</v>
      </c>
      <c r="O33" s="2">
        <v>1</v>
      </c>
      <c r="P33" s="2">
        <v>4</v>
      </c>
    </row>
    <row r="34" spans="2:16" x14ac:dyDescent="0.3">
      <c r="B34" s="4" t="s">
        <v>238</v>
      </c>
      <c r="C34" s="4" t="s">
        <v>239</v>
      </c>
      <c r="D34" s="4" t="s">
        <v>240</v>
      </c>
      <c r="E34" s="4" t="s">
        <v>240</v>
      </c>
      <c r="F34" s="4" t="s">
        <v>241</v>
      </c>
      <c r="G34" s="4" t="s">
        <v>242</v>
      </c>
      <c r="H34" s="2">
        <v>67500</v>
      </c>
      <c r="I34" s="4" t="s">
        <v>240</v>
      </c>
      <c r="J34" s="4" t="str">
        <f>CONCATENATE(Tableau2[[#This Row],[Adresse 1]]," - ",Tableau2[[#This Row],[Adresse 2]]," ",Tableau2[[#This Row],[Code Postal]]," ",Tableau2[[#This Row],[Commune]])</f>
        <v>CLUB HOUSE BELLEVUE - 5 ROUTE DE WINTERSHOUSE 67500 HAGUENAU</v>
      </c>
      <c r="K34" s="2" t="s">
        <v>243</v>
      </c>
      <c r="L34" s="4" t="s">
        <v>244</v>
      </c>
      <c r="M34" s="4" t="s">
        <v>82</v>
      </c>
      <c r="N34" s="2">
        <v>67</v>
      </c>
      <c r="O34" s="2">
        <v>2</v>
      </c>
      <c r="P34" s="2">
        <v>3</v>
      </c>
    </row>
    <row r="35" spans="2:16" x14ac:dyDescent="0.3">
      <c r="B35" s="4" t="s">
        <v>245</v>
      </c>
      <c r="C35" s="4" t="s">
        <v>246</v>
      </c>
      <c r="D35" s="4" t="s">
        <v>247</v>
      </c>
      <c r="E35" s="4" t="s">
        <v>247</v>
      </c>
      <c r="F35" s="4" t="s">
        <v>248</v>
      </c>
      <c r="G35" s="4"/>
      <c r="H35" s="2">
        <v>67800</v>
      </c>
      <c r="I35" s="4" t="s">
        <v>247</v>
      </c>
      <c r="J35" s="4" t="str">
        <f>CONCATENATE(Tableau2[[#This Row],[Adresse 1]]," - ",Tableau2[[#This Row],[Adresse 2]]," ",Tableau2[[#This Row],[Code Postal]]," ",Tableau2[[#This Row],[Commune]])</f>
        <v>4 RUE WOLFF -  67800 HOENHEIM</v>
      </c>
      <c r="K35" s="2" t="s">
        <v>249</v>
      </c>
      <c r="L35" s="4" t="s">
        <v>250</v>
      </c>
      <c r="M35" s="4" t="s">
        <v>82</v>
      </c>
      <c r="N35" s="2">
        <v>67</v>
      </c>
      <c r="O35" s="2">
        <v>0</v>
      </c>
      <c r="P35" s="2">
        <v>2</v>
      </c>
    </row>
    <row r="36" spans="2:16" x14ac:dyDescent="0.3">
      <c r="B36" s="4" t="s">
        <v>251</v>
      </c>
      <c r="C36" s="4" t="s">
        <v>252</v>
      </c>
      <c r="D36" s="4" t="s">
        <v>253</v>
      </c>
      <c r="E36" s="4" t="s">
        <v>253</v>
      </c>
      <c r="F36" s="4" t="s">
        <v>254</v>
      </c>
      <c r="G36" s="4" t="s">
        <v>255</v>
      </c>
      <c r="H36" s="2">
        <v>54310</v>
      </c>
      <c r="I36" s="4" t="s">
        <v>253</v>
      </c>
      <c r="J36" s="4" t="str">
        <f>CONCATENATE(Tableau2[[#This Row],[Adresse 1]]," - ",Tableau2[[#This Row],[Adresse 2]]," ",Tableau2[[#This Row],[Code Postal]]," ",Tableau2[[#This Row],[Commune]])</f>
        <v>GROUPE JEAN JAURES - 66 RUE PASTEUR 54310 HOMECOURT</v>
      </c>
      <c r="K36" s="2" t="s">
        <v>256</v>
      </c>
      <c r="L36" s="4" t="s">
        <v>257</v>
      </c>
      <c r="M36" s="4" t="s">
        <v>103</v>
      </c>
      <c r="N36" s="2">
        <v>54</v>
      </c>
      <c r="O36" s="2">
        <v>2</v>
      </c>
      <c r="P36" s="2">
        <v>4</v>
      </c>
    </row>
    <row r="37" spans="2:16" x14ac:dyDescent="0.3">
      <c r="B37" s="4" t="s">
        <v>258</v>
      </c>
      <c r="C37" s="4" t="s">
        <v>259</v>
      </c>
      <c r="D37" s="4" t="s">
        <v>260</v>
      </c>
      <c r="E37" s="4" t="s">
        <v>260</v>
      </c>
      <c r="F37" s="4" t="s">
        <v>261</v>
      </c>
      <c r="G37" s="4"/>
      <c r="H37" s="2">
        <v>57240</v>
      </c>
      <c r="I37" s="4" t="s">
        <v>260</v>
      </c>
      <c r="J37" s="4" t="str">
        <f>CONCATENATE(Tableau2[[#This Row],[Adresse 1]]," - ",Tableau2[[#This Row],[Adresse 2]]," ",Tableau2[[#This Row],[Code Postal]]," ",Tableau2[[#This Row],[Commune]])</f>
        <v>5 RUE ROGER NAUMANN -  57240 KNUTANGE</v>
      </c>
      <c r="K37" s="2" t="s">
        <v>262</v>
      </c>
      <c r="L37" s="4" t="s">
        <v>263</v>
      </c>
      <c r="M37" s="4" t="s">
        <v>34</v>
      </c>
      <c r="N37" s="2">
        <v>57</v>
      </c>
      <c r="O37" s="2">
        <v>1</v>
      </c>
      <c r="P37" s="2">
        <v>3</v>
      </c>
    </row>
    <row r="38" spans="2:16" x14ac:dyDescent="0.3">
      <c r="B38" s="4" t="s">
        <v>264</v>
      </c>
      <c r="C38" s="4" t="s">
        <v>265</v>
      </c>
      <c r="D38" s="4" t="s">
        <v>266</v>
      </c>
      <c r="E38" s="4" t="s">
        <v>266</v>
      </c>
      <c r="F38" s="4" t="s">
        <v>267</v>
      </c>
      <c r="G38" s="4" t="s">
        <v>268</v>
      </c>
      <c r="H38" s="2">
        <v>54520</v>
      </c>
      <c r="I38" s="4" t="s">
        <v>266</v>
      </c>
      <c r="J38" s="4" t="str">
        <f>CONCATENATE(Tableau2[[#This Row],[Adresse 1]]," - ",Tableau2[[#This Row],[Adresse 2]]," ",Tableau2[[#This Row],[Code Postal]]," ",Tableau2[[#This Row],[Commune]])</f>
        <v>C I L M - 23 RUE DE LA MEUSE 54520 LAXOU</v>
      </c>
      <c r="K38" s="2" t="s">
        <v>269</v>
      </c>
      <c r="L38" s="4" t="s">
        <v>270</v>
      </c>
      <c r="M38" s="4" t="s">
        <v>103</v>
      </c>
      <c r="N38" s="2">
        <v>54</v>
      </c>
      <c r="O38" s="2">
        <v>4</v>
      </c>
      <c r="P38" s="2">
        <v>5</v>
      </c>
    </row>
    <row r="39" spans="2:16" x14ac:dyDescent="0.3">
      <c r="B39" s="4" t="s">
        <v>271</v>
      </c>
      <c r="C39" s="4" t="s">
        <v>272</v>
      </c>
      <c r="D39" s="4" t="s">
        <v>273</v>
      </c>
      <c r="E39" s="4" t="s">
        <v>273</v>
      </c>
      <c r="F39" s="4" t="s">
        <v>274</v>
      </c>
      <c r="G39" s="4"/>
      <c r="H39" s="2">
        <v>55500</v>
      </c>
      <c r="I39" s="4" t="s">
        <v>275</v>
      </c>
      <c r="J39" s="4" t="str">
        <f>CONCATENATE(Tableau2[[#This Row],[Adresse 1]]," - ",Tableau2[[#This Row],[Adresse 2]]," ",Tableau2[[#This Row],[Code Postal]]," ",Tableau2[[#This Row],[Commune]])</f>
        <v>10 bis rue des hirondelles -  55500 LIGNY EN BARROIS</v>
      </c>
      <c r="K39" s="2" t="s">
        <v>276</v>
      </c>
      <c r="L39" s="4" t="s">
        <v>277</v>
      </c>
      <c r="M39" s="4" t="s">
        <v>73</v>
      </c>
      <c r="N39" s="2">
        <v>55</v>
      </c>
      <c r="O39" s="2">
        <v>1</v>
      </c>
      <c r="P39" s="2">
        <v>3</v>
      </c>
    </row>
    <row r="40" spans="2:16" x14ac:dyDescent="0.3">
      <c r="B40" s="4" t="s">
        <v>278</v>
      </c>
      <c r="C40" s="4" t="s">
        <v>279</v>
      </c>
      <c r="D40" s="4" t="s">
        <v>280</v>
      </c>
      <c r="E40" s="4" t="s">
        <v>280</v>
      </c>
      <c r="F40" s="4" t="s">
        <v>281</v>
      </c>
      <c r="G40" s="4" t="s">
        <v>282</v>
      </c>
      <c r="H40" s="2">
        <v>67380</v>
      </c>
      <c r="I40" s="4" t="s">
        <v>280</v>
      </c>
      <c r="J40" s="4" t="str">
        <f>CONCATENATE(Tableau2[[#This Row],[Adresse 1]]," - ",Tableau2[[#This Row],[Adresse 2]]," ",Tableau2[[#This Row],[Code Postal]]," ",Tableau2[[#This Row],[Commune]])</f>
        <v>GYMNASE DES VOSGES - 1 RUE DES TULIPES 67380 LINGOLSHEIM</v>
      </c>
      <c r="K40" s="2" t="s">
        <v>283</v>
      </c>
      <c r="L40" s="4" t="s">
        <v>284</v>
      </c>
      <c r="M40" s="4" t="s">
        <v>82</v>
      </c>
      <c r="N40" s="2">
        <v>67</v>
      </c>
      <c r="O40" s="2">
        <v>1</v>
      </c>
      <c r="P40" s="2">
        <v>4</v>
      </c>
    </row>
    <row r="41" spans="2:16" x14ac:dyDescent="0.3">
      <c r="B41" s="4" t="s">
        <v>285</v>
      </c>
      <c r="C41" s="4" t="s">
        <v>286</v>
      </c>
      <c r="D41" s="4" t="s">
        <v>287</v>
      </c>
      <c r="E41" s="4" t="s">
        <v>287</v>
      </c>
      <c r="F41" s="4" t="s">
        <v>62</v>
      </c>
      <c r="G41" s="4" t="s">
        <v>288</v>
      </c>
      <c r="H41" s="2">
        <v>57000</v>
      </c>
      <c r="I41" s="4" t="s">
        <v>289</v>
      </c>
      <c r="J41" s="4" t="str">
        <f>CONCATENATE(Tableau2[[#This Row],[Adresse 1]]," - ",Tableau2[[#This Row],[Adresse 2]]," ",Tableau2[[#This Row],[Code Postal]]," ",Tableau2[[#This Row],[Commune]])</f>
        <v>CENTRE SOCIO CULTUREL - 44 RUE DES PRELES 57000 METZ</v>
      </c>
      <c r="K41" s="2" t="s">
        <v>290</v>
      </c>
      <c r="L41" s="4" t="s">
        <v>291</v>
      </c>
      <c r="M41" s="4" t="s">
        <v>34</v>
      </c>
      <c r="N41" s="2">
        <v>57</v>
      </c>
      <c r="O41" s="2">
        <v>0</v>
      </c>
      <c r="P41" s="2">
        <v>2</v>
      </c>
    </row>
    <row r="42" spans="2:16" x14ac:dyDescent="0.3">
      <c r="B42" s="4" t="s">
        <v>292</v>
      </c>
      <c r="C42" s="4" t="s">
        <v>293</v>
      </c>
      <c r="D42" s="4" t="s">
        <v>294</v>
      </c>
      <c r="E42" s="4" t="s">
        <v>295</v>
      </c>
      <c r="F42" s="4" t="s">
        <v>296</v>
      </c>
      <c r="G42" s="4" t="s">
        <v>297</v>
      </c>
      <c r="H42" s="2">
        <v>10350</v>
      </c>
      <c r="I42" s="4" t="s">
        <v>298</v>
      </c>
      <c r="J42" s="4" t="str">
        <f>CONCATENATE(Tableau2[[#This Row],[Adresse 1]]," - ",Tableau2[[#This Row],[Adresse 2]]," ",Tableau2[[#This Row],[Code Postal]]," ",Tableau2[[#This Row],[Commune]])</f>
        <v>SALLE MUNICIPALE - 2 IMPASSE PICARD VALLOT 10350 MARIGNY LE CHATEL</v>
      </c>
      <c r="K42" s="2" t="s">
        <v>299</v>
      </c>
      <c r="L42" s="4" t="s">
        <v>300</v>
      </c>
      <c r="M42" s="4" t="s">
        <v>42</v>
      </c>
      <c r="N42" s="2">
        <v>10</v>
      </c>
      <c r="O42" s="2">
        <v>1</v>
      </c>
      <c r="P42" s="2">
        <v>4</v>
      </c>
    </row>
    <row r="43" spans="2:16" x14ac:dyDescent="0.3">
      <c r="B43" s="4" t="s">
        <v>301</v>
      </c>
      <c r="C43" s="4" t="s">
        <v>302</v>
      </c>
      <c r="D43" s="4" t="s">
        <v>289</v>
      </c>
      <c r="E43" s="4" t="s">
        <v>289</v>
      </c>
      <c r="F43" s="4" t="s">
        <v>303</v>
      </c>
      <c r="G43" s="4"/>
      <c r="H43" s="2">
        <v>57050</v>
      </c>
      <c r="I43" s="4" t="s">
        <v>289</v>
      </c>
      <c r="J43" s="4" t="str">
        <f>CONCATENATE(Tableau2[[#This Row],[Adresse 1]]," - ",Tableau2[[#This Row],[Adresse 2]]," ",Tableau2[[#This Row],[Code Postal]]," ",Tableau2[[#This Row],[Commune]])</f>
        <v>15 RUE DU COMMANDANT BRASSEUR -  57050 METZ</v>
      </c>
      <c r="K43" s="2" t="s">
        <v>304</v>
      </c>
      <c r="L43" s="4" t="s">
        <v>305</v>
      </c>
      <c r="M43" s="4" t="s">
        <v>34</v>
      </c>
      <c r="N43" s="2">
        <v>57</v>
      </c>
      <c r="O43" s="2">
        <v>3</v>
      </c>
      <c r="P43" s="2">
        <v>5</v>
      </c>
    </row>
    <row r="44" spans="2:16" x14ac:dyDescent="0.3">
      <c r="B44" s="4" t="s">
        <v>306</v>
      </c>
      <c r="C44" s="4" t="s">
        <v>307</v>
      </c>
      <c r="D44" s="4" t="s">
        <v>308</v>
      </c>
      <c r="E44" s="4" t="s">
        <v>309</v>
      </c>
      <c r="F44" s="4" t="s">
        <v>310</v>
      </c>
      <c r="G44" s="4" t="s">
        <v>311</v>
      </c>
      <c r="H44" s="2">
        <v>57250</v>
      </c>
      <c r="I44" s="4" t="s">
        <v>312</v>
      </c>
      <c r="J44" s="4" t="str">
        <f>CONCATENATE(Tableau2[[#This Row],[Adresse 1]]," - ",Tableau2[[#This Row],[Adresse 2]]," ",Tableau2[[#This Row],[Code Postal]]," ",Tableau2[[#This Row],[Commune]])</f>
        <v>21 RUE MARECHAL FOCH - Ancienne Mairie 57250 MOYEUVRE GRANDE</v>
      </c>
      <c r="K44" s="2" t="s">
        <v>313</v>
      </c>
      <c r="L44" s="4" t="s">
        <v>314</v>
      </c>
      <c r="M44" s="4" t="s">
        <v>34</v>
      </c>
      <c r="N44" s="2">
        <v>57</v>
      </c>
      <c r="O44" s="2">
        <v>2</v>
      </c>
      <c r="P44" s="2">
        <v>3</v>
      </c>
    </row>
    <row r="45" spans="2:16" x14ac:dyDescent="0.3">
      <c r="B45" s="4" t="s">
        <v>315</v>
      </c>
      <c r="C45" s="4" t="s">
        <v>316</v>
      </c>
      <c r="D45" s="4" t="s">
        <v>317</v>
      </c>
      <c r="E45" s="4" t="s">
        <v>317</v>
      </c>
      <c r="F45" s="4" t="s">
        <v>318</v>
      </c>
      <c r="G45" s="4"/>
      <c r="H45" s="2">
        <v>68200</v>
      </c>
      <c r="I45" s="4" t="s">
        <v>317</v>
      </c>
      <c r="J45" s="4" t="str">
        <f>CONCATENATE(Tableau2[[#This Row],[Adresse 1]]," - ",Tableau2[[#This Row],[Adresse 2]]," ",Tableau2[[#This Row],[Code Postal]]," ",Tableau2[[#This Row],[Commune]])</f>
        <v>130 RUE DE LA MER ROUGE BATIMENT 103 -  68200 MULHOUSE</v>
      </c>
      <c r="K45" s="2" t="s">
        <v>319</v>
      </c>
      <c r="L45" s="4" t="s">
        <v>320</v>
      </c>
      <c r="M45" s="4" t="s">
        <v>82</v>
      </c>
      <c r="N45" s="2">
        <v>68</v>
      </c>
      <c r="O45" s="2">
        <v>1</v>
      </c>
      <c r="P45" s="2">
        <v>3</v>
      </c>
    </row>
    <row r="46" spans="2:16" x14ac:dyDescent="0.3">
      <c r="B46" s="4" t="s">
        <v>598</v>
      </c>
      <c r="C46" s="4" t="s">
        <v>599</v>
      </c>
      <c r="D46" s="4" t="s">
        <v>600</v>
      </c>
      <c r="E46" s="4" t="s">
        <v>600</v>
      </c>
      <c r="F46" s="4" t="s">
        <v>601</v>
      </c>
      <c r="G46" s="4"/>
      <c r="H46" s="2">
        <v>54130</v>
      </c>
      <c r="I46" s="4" t="s">
        <v>602</v>
      </c>
      <c r="J46" s="4" t="str">
        <f>CONCATENATE(Tableau2[[#This Row],[Adresse 1]]," - ",Tableau2[[#This Row],[Adresse 2]]," ",Tableau2[[#This Row],[Code Postal]]," ",Tableau2[[#This Row],[Commune]])</f>
        <v>IMPASSE DU HAUT RIVAGE -  54130 SAINT MAX</v>
      </c>
      <c r="K46" s="2" t="s">
        <v>603</v>
      </c>
      <c r="L46" s="4" t="s">
        <v>321</v>
      </c>
      <c r="M46" s="4" t="s">
        <v>103</v>
      </c>
      <c r="N46" s="2">
        <v>54</v>
      </c>
      <c r="O46" s="2">
        <v>1</v>
      </c>
      <c r="P46" s="2">
        <v>3</v>
      </c>
    </row>
    <row r="47" spans="2:16" x14ac:dyDescent="0.3">
      <c r="B47" s="4" t="s">
        <v>322</v>
      </c>
      <c r="C47" s="4" t="s">
        <v>323</v>
      </c>
      <c r="D47" s="4" t="s">
        <v>324</v>
      </c>
      <c r="E47" s="4" t="s">
        <v>324</v>
      </c>
      <c r="F47" s="4" t="s">
        <v>325</v>
      </c>
      <c r="G47" s="4"/>
      <c r="H47" s="2">
        <v>68600</v>
      </c>
      <c r="I47" s="4" t="s">
        <v>324</v>
      </c>
      <c r="J47" s="4" t="str">
        <f>CONCATENATE(Tableau2[[#This Row],[Adresse 1]]," - ",Tableau2[[#This Row],[Adresse 2]]," ",Tableau2[[#This Row],[Code Postal]]," ",Tableau2[[#This Row],[Commune]])</f>
        <v>19 CITE SUZONNI -  68600 NEUF BRISACH</v>
      </c>
      <c r="K47" s="2" t="s">
        <v>326</v>
      </c>
      <c r="L47" s="4" t="s">
        <v>327</v>
      </c>
      <c r="M47" s="4" t="s">
        <v>82</v>
      </c>
      <c r="N47" s="2">
        <v>68</v>
      </c>
      <c r="O47" s="2">
        <v>0</v>
      </c>
      <c r="P47" s="2">
        <v>2</v>
      </c>
    </row>
    <row r="48" spans="2:16" x14ac:dyDescent="0.3">
      <c r="B48" s="4" t="s">
        <v>328</v>
      </c>
      <c r="C48" s="4" t="s">
        <v>329</v>
      </c>
      <c r="D48" s="4" t="s">
        <v>330</v>
      </c>
      <c r="E48" s="4" t="s">
        <v>330</v>
      </c>
      <c r="F48" s="4" t="s">
        <v>331</v>
      </c>
      <c r="G48" s="4" t="s">
        <v>332</v>
      </c>
      <c r="H48" s="2">
        <v>54230</v>
      </c>
      <c r="I48" s="4" t="s">
        <v>330</v>
      </c>
      <c r="J48" s="4" t="str">
        <f>CONCATENATE(Tableau2[[#This Row],[Adresse 1]]," - ",Tableau2[[#This Row],[Adresse 2]]," ",Tableau2[[#This Row],[Code Postal]]," ",Tableau2[[#This Row],[Commune]])</f>
        <v>SALLE DES SOCIETES - IMPASSE ARISTIDE BRIAND 54230 NEUVES MAISONS</v>
      </c>
      <c r="K48" s="2" t="s">
        <v>333</v>
      </c>
      <c r="L48" s="4" t="s">
        <v>334</v>
      </c>
      <c r="M48" s="4" t="s">
        <v>103</v>
      </c>
      <c r="N48" s="2">
        <v>54</v>
      </c>
      <c r="O48" s="2">
        <v>2</v>
      </c>
      <c r="P48" s="2">
        <v>3</v>
      </c>
    </row>
    <row r="49" spans="2:16" x14ac:dyDescent="0.3">
      <c r="B49" s="4" t="s">
        <v>335</v>
      </c>
      <c r="C49" s="4" t="s">
        <v>336</v>
      </c>
      <c r="D49" s="4" t="s">
        <v>337</v>
      </c>
      <c r="E49" s="4" t="s">
        <v>337</v>
      </c>
      <c r="F49" s="4" t="s">
        <v>338</v>
      </c>
      <c r="G49" s="4"/>
      <c r="H49" s="2">
        <v>10400</v>
      </c>
      <c r="I49" s="4" t="s">
        <v>337</v>
      </c>
      <c r="J49" s="4" t="str">
        <f>CONCATENATE(Tableau2[[#This Row],[Adresse 1]]," - ",Tableau2[[#This Row],[Adresse 2]]," ",Tableau2[[#This Row],[Code Postal]]," ",Tableau2[[#This Row],[Commune]])</f>
        <v>17 AVENUE DES BEAUMONTS -  10400 NOGENT SUR SEINE</v>
      </c>
      <c r="K49" s="2" t="s">
        <v>339</v>
      </c>
      <c r="L49" s="4" t="s">
        <v>340</v>
      </c>
      <c r="M49" s="4" t="s">
        <v>42</v>
      </c>
      <c r="N49" s="2">
        <v>10</v>
      </c>
      <c r="O49" s="2">
        <v>1</v>
      </c>
      <c r="P49" s="2">
        <v>3</v>
      </c>
    </row>
    <row r="50" spans="2:16" x14ac:dyDescent="0.3">
      <c r="B50" s="4" t="s">
        <v>341</v>
      </c>
      <c r="C50" s="4" t="s">
        <v>342</v>
      </c>
      <c r="D50" s="4" t="s">
        <v>343</v>
      </c>
      <c r="E50" s="4" t="s">
        <v>343</v>
      </c>
      <c r="F50" s="4" t="s">
        <v>344</v>
      </c>
      <c r="G50" s="4"/>
      <c r="H50" s="2">
        <v>57540</v>
      </c>
      <c r="I50" s="4" t="s">
        <v>343</v>
      </c>
      <c r="J50" s="4" t="str">
        <f>CONCATENATE(Tableau2[[#This Row],[Adresse 1]]," - ",Tableau2[[#This Row],[Adresse 2]]," ",Tableau2[[#This Row],[Code Postal]]," ",Tableau2[[#This Row],[Commune]])</f>
        <v>RUE A -  57540 PETITE ROSSELLE</v>
      </c>
      <c r="K50" s="2" t="s">
        <v>345</v>
      </c>
      <c r="L50" s="4" t="s">
        <v>346</v>
      </c>
      <c r="M50" s="4" t="s">
        <v>34</v>
      </c>
      <c r="N50" s="2">
        <v>57</v>
      </c>
      <c r="O50" s="2">
        <v>2</v>
      </c>
      <c r="P50" s="2">
        <v>3</v>
      </c>
    </row>
    <row r="51" spans="2:16" x14ac:dyDescent="0.3">
      <c r="B51" s="4" t="s">
        <v>347</v>
      </c>
      <c r="C51" s="4" t="s">
        <v>348</v>
      </c>
      <c r="D51" s="4" t="s">
        <v>349</v>
      </c>
      <c r="E51" s="4" t="s">
        <v>349</v>
      </c>
      <c r="F51" s="4" t="s">
        <v>350</v>
      </c>
      <c r="G51" s="4"/>
      <c r="H51" s="2">
        <v>54490</v>
      </c>
      <c r="I51" s="4" t="s">
        <v>349</v>
      </c>
      <c r="J51" s="4" t="str">
        <f>CONCATENATE(Tableau2[[#This Row],[Adresse 1]]," - ",Tableau2[[#This Row],[Adresse 2]]," ",Tableau2[[#This Row],[Code Postal]]," ",Tableau2[[#This Row],[Commune]])</f>
        <v>RUE DU 8 MAI -  54490 PIENNES</v>
      </c>
      <c r="K51" s="2" t="s">
        <v>351</v>
      </c>
      <c r="L51" s="4" t="s">
        <v>352</v>
      </c>
      <c r="M51" s="4" t="s">
        <v>103</v>
      </c>
      <c r="N51" s="2">
        <v>54</v>
      </c>
      <c r="O51" s="2">
        <v>0</v>
      </c>
      <c r="P51" s="2">
        <v>3</v>
      </c>
    </row>
    <row r="52" spans="2:16" x14ac:dyDescent="0.3">
      <c r="B52" s="4" t="s">
        <v>353</v>
      </c>
      <c r="C52" s="4" t="s">
        <v>354</v>
      </c>
      <c r="D52" s="4" t="s">
        <v>355</v>
      </c>
      <c r="E52" s="4" t="s">
        <v>355</v>
      </c>
      <c r="F52" s="4" t="s">
        <v>356</v>
      </c>
      <c r="G52" s="4" t="s">
        <v>357</v>
      </c>
      <c r="H52" s="2">
        <v>54700</v>
      </c>
      <c r="I52" s="4" t="s">
        <v>355</v>
      </c>
      <c r="J52" s="4" t="str">
        <f>CONCATENATE(Tableau2[[#This Row],[Adresse 1]]," - ",Tableau2[[#This Row],[Adresse 2]]," ",Tableau2[[#This Row],[Code Postal]]," ",Tableau2[[#This Row],[Commune]])</f>
        <v>CENTRE DES SPORTS BERNARD GUY - 10 AVENUE GEORGES GUYNEMER 54700 PONT A MOUSSON</v>
      </c>
      <c r="K52" s="2" t="s">
        <v>358</v>
      </c>
      <c r="L52" s="4" t="s">
        <v>359</v>
      </c>
      <c r="M52" s="4" t="s">
        <v>103</v>
      </c>
      <c r="N52" s="2">
        <v>54</v>
      </c>
      <c r="O52" s="2">
        <v>0</v>
      </c>
      <c r="P52" s="2">
        <v>4</v>
      </c>
    </row>
    <row r="53" spans="2:16" x14ac:dyDescent="0.3">
      <c r="B53" s="4" t="s">
        <v>360</v>
      </c>
      <c r="C53" s="4" t="s">
        <v>8</v>
      </c>
      <c r="D53" s="4" t="s">
        <v>361</v>
      </c>
      <c r="E53" s="4" t="s">
        <v>361</v>
      </c>
      <c r="F53" s="4" t="s">
        <v>362</v>
      </c>
      <c r="G53" s="4"/>
      <c r="H53" s="2">
        <v>51100</v>
      </c>
      <c r="I53" s="4" t="s">
        <v>361</v>
      </c>
      <c r="J53" s="4" t="str">
        <f>CONCATENATE(Tableau2[[#This Row],[Adresse 1]]," - ",Tableau2[[#This Row],[Adresse 2]]," ",Tableau2[[#This Row],[Code Postal]]," ",Tableau2[[#This Row],[Commune]])</f>
        <v>25 RUE DU JARD -  51100 REIMS</v>
      </c>
      <c r="K53" s="2" t="s">
        <v>363</v>
      </c>
      <c r="L53" s="4" t="s">
        <v>364</v>
      </c>
      <c r="M53" s="4" t="s">
        <v>57</v>
      </c>
      <c r="N53" s="2">
        <v>51</v>
      </c>
      <c r="O53" s="2">
        <v>2</v>
      </c>
      <c r="P53" s="2">
        <v>7</v>
      </c>
    </row>
    <row r="54" spans="2:16" x14ac:dyDescent="0.3">
      <c r="B54" s="4" t="s">
        <v>365</v>
      </c>
      <c r="C54" s="4" t="s">
        <v>366</v>
      </c>
      <c r="D54" s="4" t="s">
        <v>367</v>
      </c>
      <c r="E54" s="4" t="s">
        <v>367</v>
      </c>
      <c r="F54" s="4" t="s">
        <v>368</v>
      </c>
      <c r="G54" s="4"/>
      <c r="H54" s="2">
        <v>10100</v>
      </c>
      <c r="I54" s="4" t="s">
        <v>369</v>
      </c>
      <c r="J54" s="4" t="str">
        <f>CONCATENATE(Tableau2[[#This Row],[Adresse 1]]," - ",Tableau2[[#This Row],[Adresse 2]]," ",Tableau2[[#This Row],[Code Postal]]," ",Tableau2[[#This Row],[Commune]])</f>
        <v>40, centre commercial ROBESPIERRE -  10100 ROMILLY SUR SEINE</v>
      </c>
      <c r="K54" s="2" t="s">
        <v>370</v>
      </c>
      <c r="L54" s="4" t="s">
        <v>371</v>
      </c>
      <c r="M54" s="4" t="s">
        <v>42</v>
      </c>
      <c r="N54" s="2">
        <v>10</v>
      </c>
      <c r="O54" s="2">
        <v>0</v>
      </c>
      <c r="P54" s="2">
        <v>3</v>
      </c>
    </row>
    <row r="55" spans="2:16" x14ac:dyDescent="0.3">
      <c r="B55" s="4" t="s">
        <v>516</v>
      </c>
      <c r="C55" s="4" t="s">
        <v>515</v>
      </c>
      <c r="D55" s="4" t="s">
        <v>372</v>
      </c>
      <c r="E55" s="4" t="s">
        <v>373</v>
      </c>
      <c r="F55" s="4" t="s">
        <v>374</v>
      </c>
      <c r="G55" s="4" t="s">
        <v>375</v>
      </c>
      <c r="H55" s="2">
        <v>57500</v>
      </c>
      <c r="I55" s="4" t="s">
        <v>373</v>
      </c>
      <c r="J55" s="4" t="str">
        <f>CONCATENATE(Tableau2[[#This Row],[Adresse 1]]," - ",Tableau2[[#This Row],[Adresse 2]]," ",Tableau2[[#This Row],[Code Postal]]," ",Tableau2[[#This Row],[Commune]])</f>
        <v>MAISON DES ASSOCIATIONS - 1 RUE DE DUDWEILER 57500 ST AVOLD</v>
      </c>
      <c r="K55" s="2" t="s">
        <v>376</v>
      </c>
      <c r="L55" s="4" t="s">
        <v>377</v>
      </c>
      <c r="M55" s="4" t="s">
        <v>34</v>
      </c>
      <c r="N55" s="2">
        <v>57</v>
      </c>
      <c r="O55" s="2">
        <v>0</v>
      </c>
      <c r="P55" s="2">
        <v>3</v>
      </c>
    </row>
    <row r="56" spans="2:16" x14ac:dyDescent="0.3">
      <c r="B56" s="4" t="s">
        <v>378</v>
      </c>
      <c r="C56" s="4" t="s">
        <v>378</v>
      </c>
      <c r="D56" s="4" t="s">
        <v>379</v>
      </c>
      <c r="E56" s="4" t="s">
        <v>380</v>
      </c>
      <c r="F56" s="4" t="s">
        <v>381</v>
      </c>
      <c r="G56" s="4"/>
      <c r="H56" s="2">
        <v>88100</v>
      </c>
      <c r="I56" s="4" t="s">
        <v>382</v>
      </c>
      <c r="J56" s="4" t="str">
        <f>CONCATENATE(Tableau2[[#This Row],[Adresse 1]]," - ",Tableau2[[#This Row],[Adresse 2]]," ",Tableau2[[#This Row],[Code Postal]]," ",Tableau2[[#This Row],[Commune]])</f>
        <v>PALAIS OMNISPORT JOSEPH CLAUDEL -  88100 ST DIE DES VOSGES</v>
      </c>
      <c r="K56" s="2" t="s">
        <v>383</v>
      </c>
      <c r="L56" s="4" t="s">
        <v>384</v>
      </c>
      <c r="M56" s="4" t="s">
        <v>169</v>
      </c>
      <c r="N56" s="2">
        <v>88</v>
      </c>
      <c r="O56" s="2">
        <v>0</v>
      </c>
      <c r="P56" s="2">
        <v>3</v>
      </c>
    </row>
    <row r="57" spans="2:16" x14ac:dyDescent="0.3">
      <c r="B57" s="4" t="s">
        <v>385</v>
      </c>
      <c r="C57" s="4" t="s">
        <v>4</v>
      </c>
      <c r="D57" s="4" t="s">
        <v>386</v>
      </c>
      <c r="E57" s="4" t="s">
        <v>387</v>
      </c>
      <c r="F57" s="4" t="s">
        <v>388</v>
      </c>
      <c r="G57" s="4"/>
      <c r="H57" s="2">
        <v>52100</v>
      </c>
      <c r="I57" s="4" t="s">
        <v>387</v>
      </c>
      <c r="J57" s="4" t="str">
        <f>CONCATENATE(Tableau2[[#This Row],[Adresse 1]]," - ",Tableau2[[#This Row],[Adresse 2]]," ",Tableau2[[#This Row],[Code Postal]]," ",Tableau2[[#This Row],[Commune]])</f>
        <v>14 BIS RUE DE VERGY -  52100 ST DIZIER</v>
      </c>
      <c r="K57" s="2" t="s">
        <v>389</v>
      </c>
      <c r="L57" s="4" t="s">
        <v>390</v>
      </c>
      <c r="M57" s="4" t="s">
        <v>73</v>
      </c>
      <c r="N57" s="2">
        <v>55</v>
      </c>
      <c r="O57" s="2">
        <v>3</v>
      </c>
      <c r="P57" s="2">
        <v>4</v>
      </c>
    </row>
    <row r="58" spans="2:16" x14ac:dyDescent="0.3">
      <c r="B58" s="4" t="s">
        <v>391</v>
      </c>
      <c r="C58" s="4" t="s">
        <v>392</v>
      </c>
      <c r="D58" s="4" t="s">
        <v>393</v>
      </c>
      <c r="E58" s="4" t="s">
        <v>394</v>
      </c>
      <c r="F58" s="4" t="s">
        <v>395</v>
      </c>
      <c r="G58" s="4"/>
      <c r="H58" s="2">
        <v>88200</v>
      </c>
      <c r="I58" s="4" t="s">
        <v>396</v>
      </c>
      <c r="J58" s="4" t="str">
        <f>CONCATENATE(Tableau2[[#This Row],[Adresse 1]]," - ",Tableau2[[#This Row],[Adresse 2]]," ",Tableau2[[#This Row],[Code Postal]]," ",Tableau2[[#This Row],[Commune]])</f>
        <v>8 PLACE DE L HOTEL DE VILLE -  88200 ST ETIENNE LES REMIREMONT</v>
      </c>
      <c r="K58" s="2" t="s">
        <v>397</v>
      </c>
      <c r="L58" s="4" t="s">
        <v>398</v>
      </c>
      <c r="M58" s="4" t="s">
        <v>169</v>
      </c>
      <c r="N58" s="2">
        <v>88</v>
      </c>
      <c r="O58" s="2">
        <v>1</v>
      </c>
      <c r="P58" s="2">
        <v>3</v>
      </c>
    </row>
    <row r="59" spans="2:16" x14ac:dyDescent="0.3">
      <c r="B59" s="4" t="s">
        <v>399</v>
      </c>
      <c r="C59" s="4" t="s">
        <v>400</v>
      </c>
      <c r="D59" s="4" t="s">
        <v>401</v>
      </c>
      <c r="E59" s="4" t="s">
        <v>402</v>
      </c>
      <c r="F59" s="4" t="s">
        <v>403</v>
      </c>
      <c r="G59" s="4" t="s">
        <v>404</v>
      </c>
      <c r="H59" s="2">
        <v>68300</v>
      </c>
      <c r="I59" s="4" t="s">
        <v>402</v>
      </c>
      <c r="J59" s="4" t="str">
        <f>CONCATENATE(Tableau2[[#This Row],[Adresse 1]]," - ",Tableau2[[#This Row],[Adresse 2]]," ",Tableau2[[#This Row],[Code Postal]]," ",Tableau2[[#This Row],[Commune]])</f>
        <v>RUE DE LERTZBACH - FOYER ST CHARLES 68300 ST LOUIS</v>
      </c>
      <c r="K59" s="2" t="s">
        <v>405</v>
      </c>
      <c r="L59" s="4" t="s">
        <v>406</v>
      </c>
      <c r="M59" s="4" t="s">
        <v>82</v>
      </c>
      <c r="N59" s="2">
        <v>68</v>
      </c>
      <c r="O59" s="2">
        <v>0</v>
      </c>
      <c r="P59" s="2">
        <v>2</v>
      </c>
    </row>
    <row r="60" spans="2:16" x14ac:dyDescent="0.3">
      <c r="B60" s="4" t="s">
        <v>407</v>
      </c>
      <c r="C60" s="4" t="s">
        <v>408</v>
      </c>
      <c r="D60" s="4" t="s">
        <v>409</v>
      </c>
      <c r="E60" s="4" t="s">
        <v>410</v>
      </c>
      <c r="F60" s="4" t="s">
        <v>411</v>
      </c>
      <c r="G60" s="4"/>
      <c r="H60" s="2">
        <v>55300</v>
      </c>
      <c r="I60" s="4" t="s">
        <v>410</v>
      </c>
      <c r="J60" s="4" t="str">
        <f>CONCATENATE(Tableau2[[#This Row],[Adresse 1]]," - ",Tableau2[[#This Row],[Adresse 2]]," ",Tableau2[[#This Row],[Code Postal]]," ",Tableau2[[#This Row],[Commune]])</f>
        <v>1 RUE DU PALAIS DE JUSTICE -  55300 ST MIHIEL</v>
      </c>
      <c r="K60" s="2" t="s">
        <v>412</v>
      </c>
      <c r="L60" s="4" t="s">
        <v>413</v>
      </c>
      <c r="M60" s="4" t="s">
        <v>73</v>
      </c>
      <c r="N60" s="2">
        <v>55</v>
      </c>
      <c r="O60" s="2">
        <v>2</v>
      </c>
      <c r="P60" s="2">
        <v>2</v>
      </c>
    </row>
    <row r="61" spans="2:16" x14ac:dyDescent="0.3">
      <c r="B61" s="4" t="s">
        <v>414</v>
      </c>
      <c r="C61" s="4" t="s">
        <v>415</v>
      </c>
      <c r="D61" s="4" t="s">
        <v>416</v>
      </c>
      <c r="E61" s="4" t="s">
        <v>416</v>
      </c>
      <c r="F61" s="4" t="s">
        <v>417</v>
      </c>
      <c r="G61" s="4"/>
      <c r="H61" s="2">
        <v>57200</v>
      </c>
      <c r="I61" s="4" t="s">
        <v>416</v>
      </c>
      <c r="J61" s="4" t="str">
        <f>CONCATENATE(Tableau2[[#This Row],[Adresse 1]]," - ",Tableau2[[#This Row],[Adresse 2]]," ",Tableau2[[#This Row],[Code Postal]]," ",Tableau2[[#This Row],[Commune]])</f>
        <v>19 RUE POINCARE -  57200 SARREGUEMINES</v>
      </c>
      <c r="K61" s="2" t="s">
        <v>418</v>
      </c>
      <c r="L61" s="4" t="s">
        <v>419</v>
      </c>
      <c r="M61" s="4" t="s">
        <v>34</v>
      </c>
      <c r="N61" s="2">
        <v>57</v>
      </c>
      <c r="O61" s="2">
        <v>2</v>
      </c>
      <c r="P61" s="2">
        <v>4</v>
      </c>
    </row>
    <row r="62" spans="2:16" x14ac:dyDescent="0.3">
      <c r="B62" s="4" t="s">
        <v>420</v>
      </c>
      <c r="C62" s="4" t="s">
        <v>421</v>
      </c>
      <c r="D62" s="4" t="s">
        <v>422</v>
      </c>
      <c r="E62" s="4" t="s">
        <v>423</v>
      </c>
      <c r="F62" s="4" t="s">
        <v>424</v>
      </c>
      <c r="G62" s="4"/>
      <c r="H62" s="2">
        <v>67600</v>
      </c>
      <c r="I62" s="4" t="s">
        <v>425</v>
      </c>
      <c r="J62" s="4" t="str">
        <f>CONCATENATE(Tableau2[[#This Row],[Adresse 1]]," - ",Tableau2[[#This Row],[Adresse 2]]," ",Tableau2[[#This Row],[Code Postal]]," ",Tableau2[[#This Row],[Commune]])</f>
        <v>11 ROUTE DE STRASBOURG -  67600 SELESTAT</v>
      </c>
      <c r="K62" s="2" t="s">
        <v>426</v>
      </c>
      <c r="L62" s="4" t="s">
        <v>427</v>
      </c>
      <c r="M62" s="4" t="s">
        <v>82</v>
      </c>
      <c r="N62" s="2">
        <v>67</v>
      </c>
      <c r="O62" s="2">
        <v>1</v>
      </c>
      <c r="P62" s="2">
        <v>3</v>
      </c>
    </row>
    <row r="63" spans="2:16" x14ac:dyDescent="0.3">
      <c r="B63" s="4" t="s">
        <v>428</v>
      </c>
      <c r="C63" s="4" t="s">
        <v>429</v>
      </c>
      <c r="D63" s="4" t="s">
        <v>430</v>
      </c>
      <c r="E63" s="4" t="s">
        <v>430</v>
      </c>
      <c r="F63" s="4" t="s">
        <v>431</v>
      </c>
      <c r="G63" s="4" t="s">
        <v>432</v>
      </c>
      <c r="H63" s="2">
        <v>51120</v>
      </c>
      <c r="I63" s="4" t="s">
        <v>430</v>
      </c>
      <c r="J63" s="4" t="str">
        <f>CONCATENATE(Tableau2[[#This Row],[Adresse 1]]," - ",Tableau2[[#This Row],[Adresse 2]]," ",Tableau2[[#This Row],[Code Postal]]," ",Tableau2[[#This Row],[Commune]])</f>
        <v>SALLE MAURICE GUYOT - 3 RUE DES LYS 51120 SEZANNE</v>
      </c>
      <c r="K63" s="2" t="s">
        <v>433</v>
      </c>
      <c r="L63" s="4" t="s">
        <v>434</v>
      </c>
      <c r="M63" s="4" t="s">
        <v>57</v>
      </c>
      <c r="N63" s="2">
        <v>51</v>
      </c>
      <c r="O63" s="2">
        <v>0</v>
      </c>
      <c r="P63" s="2">
        <v>4</v>
      </c>
    </row>
    <row r="64" spans="2:16" x14ac:dyDescent="0.3">
      <c r="B64" s="4" t="s">
        <v>435</v>
      </c>
      <c r="C64" s="4" t="s">
        <v>436</v>
      </c>
      <c r="D64" s="4" t="s">
        <v>437</v>
      </c>
      <c r="E64" s="4" t="s">
        <v>438</v>
      </c>
      <c r="F64" s="4" t="s">
        <v>188</v>
      </c>
      <c r="G64" s="4" t="s">
        <v>439</v>
      </c>
      <c r="H64" s="2">
        <v>67300</v>
      </c>
      <c r="I64" s="4" t="s">
        <v>93</v>
      </c>
      <c r="J64" s="4" t="str">
        <f>CONCATENATE(Tableau2[[#This Row],[Adresse 1]]," - ",Tableau2[[#This Row],[Adresse 2]]," ",Tableau2[[#This Row],[Code Postal]]," ",Tableau2[[#This Row],[Commune]])</f>
        <v>CENTRE NAUTIQUE - RUE DU TURENNE BP 80150 67300 SCHILTIGHEIM</v>
      </c>
      <c r="K64" s="2" t="s">
        <v>440</v>
      </c>
      <c r="L64" s="4" t="s">
        <v>441</v>
      </c>
      <c r="M64" s="4" t="s">
        <v>82</v>
      </c>
      <c r="N64" s="2">
        <v>67</v>
      </c>
      <c r="O64" s="2">
        <v>4</v>
      </c>
      <c r="P64" s="2">
        <v>6</v>
      </c>
    </row>
    <row r="65" spans="2:16" x14ac:dyDescent="0.3">
      <c r="B65" s="4" t="s">
        <v>442</v>
      </c>
      <c r="C65" s="4" t="s">
        <v>443</v>
      </c>
      <c r="D65" s="4" t="s">
        <v>444</v>
      </c>
      <c r="E65" s="4" t="s">
        <v>444</v>
      </c>
      <c r="F65" s="4" t="s">
        <v>445</v>
      </c>
      <c r="G65" s="4"/>
      <c r="H65" s="2">
        <v>57100</v>
      </c>
      <c r="I65" s="4" t="s">
        <v>444</v>
      </c>
      <c r="J65" s="4" t="str">
        <f>CONCATENATE(Tableau2[[#This Row],[Adresse 1]]," - ",Tableau2[[#This Row],[Adresse 2]]," ",Tableau2[[#This Row],[Code Postal]]," ",Tableau2[[#This Row],[Commune]])</f>
        <v>1 CHEMIN DU LEIDT -  57100 THIONVILLE</v>
      </c>
      <c r="K65" s="2" t="s">
        <v>446</v>
      </c>
      <c r="L65" s="4" t="s">
        <v>447</v>
      </c>
      <c r="M65" s="4" t="s">
        <v>34</v>
      </c>
      <c r="N65" s="2">
        <v>57</v>
      </c>
      <c r="O65" s="2">
        <v>2</v>
      </c>
      <c r="P65" s="2">
        <v>3</v>
      </c>
    </row>
    <row r="66" spans="2:16" x14ac:dyDescent="0.3">
      <c r="B66" s="4" t="s">
        <v>448</v>
      </c>
      <c r="C66" s="4" t="s">
        <v>449</v>
      </c>
      <c r="D66" s="4" t="s">
        <v>450</v>
      </c>
      <c r="E66" s="4" t="s">
        <v>450</v>
      </c>
      <c r="F66" s="4" t="s">
        <v>451</v>
      </c>
      <c r="G66" s="4"/>
      <c r="H66" s="2">
        <v>54200</v>
      </c>
      <c r="I66" s="4" t="s">
        <v>450</v>
      </c>
      <c r="J66" s="4" t="str">
        <f>CONCATENATE(Tableau2[[#This Row],[Adresse 1]]," - ",Tableau2[[#This Row],[Adresse 2]]," ",Tableau2[[#This Row],[Code Postal]]," ",Tableau2[[#This Row],[Commune]])</f>
        <v>GYMNASE MAITREPIERRE -  54200 TOUL</v>
      </c>
      <c r="K66" s="2" t="s">
        <v>452</v>
      </c>
      <c r="L66" s="4" t="s">
        <v>453</v>
      </c>
      <c r="M66" s="4" t="s">
        <v>103</v>
      </c>
      <c r="N66" s="2">
        <v>54</v>
      </c>
      <c r="O66" s="2">
        <v>1</v>
      </c>
      <c r="P66" s="2">
        <v>3</v>
      </c>
    </row>
    <row r="67" spans="2:16" x14ac:dyDescent="0.3">
      <c r="B67" s="4" t="s">
        <v>454</v>
      </c>
      <c r="C67" s="4" t="s">
        <v>454</v>
      </c>
      <c r="D67" s="4" t="s">
        <v>455</v>
      </c>
      <c r="E67" s="4" t="s">
        <v>455</v>
      </c>
      <c r="F67" s="4" t="s">
        <v>456</v>
      </c>
      <c r="G67" s="4"/>
      <c r="H67" s="2">
        <v>10000</v>
      </c>
      <c r="I67" s="4" t="s">
        <v>455</v>
      </c>
      <c r="J67" s="4" t="str">
        <f>CONCATENATE(Tableau2[[#This Row],[Adresse 1]]," - ",Tableau2[[#This Row],[Adresse 2]]," ",Tableau2[[#This Row],[Code Postal]]," ",Tableau2[[#This Row],[Commune]])</f>
        <v>75 RUE DU GRAND VEON -  10000 TROYES</v>
      </c>
      <c r="K67" s="2" t="s">
        <v>457</v>
      </c>
      <c r="L67" s="4" t="s">
        <v>458</v>
      </c>
      <c r="M67" s="4" t="s">
        <v>42</v>
      </c>
      <c r="N67" s="2">
        <v>10</v>
      </c>
      <c r="O67" s="2">
        <v>1</v>
      </c>
      <c r="P67" s="2">
        <v>5</v>
      </c>
    </row>
    <row r="68" spans="2:16" x14ac:dyDescent="0.3">
      <c r="B68" s="4" t="s">
        <v>459</v>
      </c>
      <c r="C68" s="4" t="s">
        <v>460</v>
      </c>
      <c r="D68" s="4" t="s">
        <v>461</v>
      </c>
      <c r="E68" s="4" t="s">
        <v>461</v>
      </c>
      <c r="F68" s="4" t="s">
        <v>462</v>
      </c>
      <c r="G68" s="4"/>
      <c r="H68" s="2">
        <v>55100</v>
      </c>
      <c r="I68" s="4" t="s">
        <v>461</v>
      </c>
      <c r="J68" s="4" t="str">
        <f>CONCATENATE(Tableau2[[#This Row],[Adresse 1]]," - ",Tableau2[[#This Row],[Adresse 2]]," ",Tableau2[[#This Row],[Code Postal]]," ",Tableau2[[#This Row],[Commune]])</f>
        <v>ALLEE DU PRE L'EVEQUE -  55100 VERDUN</v>
      </c>
      <c r="K68" s="2" t="s">
        <v>463</v>
      </c>
      <c r="L68" s="4" t="s">
        <v>464</v>
      </c>
      <c r="M68" s="4" t="s">
        <v>73</v>
      </c>
      <c r="N68" s="2">
        <v>55</v>
      </c>
      <c r="O68" s="2">
        <v>1</v>
      </c>
      <c r="P68" s="2">
        <v>3</v>
      </c>
    </row>
    <row r="69" spans="2:16" x14ac:dyDescent="0.3">
      <c r="B69" s="4"/>
      <c r="C69" s="4"/>
      <c r="D69" s="4"/>
      <c r="E69" s="4"/>
      <c r="F69" s="4"/>
      <c r="G69" s="4"/>
      <c r="I69" s="4"/>
      <c r="J69" s="4"/>
      <c r="L69" s="4"/>
      <c r="M69" s="4"/>
    </row>
    <row r="70" spans="2:16" x14ac:dyDescent="0.3">
      <c r="B70" s="4"/>
      <c r="C70" s="4"/>
      <c r="D70" s="4"/>
      <c r="E70" s="4"/>
      <c r="F70" s="4"/>
      <c r="G70" s="4"/>
      <c r="I70" s="4"/>
      <c r="J70" s="4"/>
      <c r="L70" s="4"/>
      <c r="M70" s="4"/>
    </row>
    <row r="71" spans="2:16" x14ac:dyDescent="0.3">
      <c r="B71" s="4"/>
      <c r="C71" s="4"/>
      <c r="D71" s="4"/>
      <c r="E71" s="4"/>
      <c r="F71" s="4"/>
      <c r="G71" s="4"/>
      <c r="I71" s="4"/>
      <c r="J71" s="4"/>
      <c r="L71" s="4"/>
      <c r="M71" s="4"/>
    </row>
    <row r="72" spans="2:16" x14ac:dyDescent="0.3">
      <c r="B72" s="4"/>
      <c r="C72" s="4"/>
      <c r="D72" s="4"/>
      <c r="E72" s="4"/>
      <c r="F72" s="4"/>
      <c r="G72" s="4"/>
      <c r="I72" s="4"/>
      <c r="J72" s="4"/>
      <c r="L72" s="4"/>
      <c r="M72" s="4"/>
    </row>
    <row r="73" spans="2:16" x14ac:dyDescent="0.3">
      <c r="B73" s="4"/>
      <c r="C73" s="4"/>
      <c r="D73" s="4"/>
      <c r="E73" s="4"/>
      <c r="F73" s="4"/>
      <c r="G73" s="4"/>
      <c r="I73" s="4"/>
      <c r="J73" s="4"/>
      <c r="L73" s="4"/>
      <c r="M73" s="4"/>
    </row>
    <row r="74" spans="2:16" x14ac:dyDescent="0.3">
      <c r="B74" s="4"/>
      <c r="C74" s="4"/>
      <c r="D74" s="4"/>
      <c r="E74" s="4"/>
      <c r="F74" s="4"/>
      <c r="G74" s="4"/>
      <c r="I74" s="4"/>
      <c r="J74" s="4"/>
      <c r="L74" s="4"/>
      <c r="M74" s="4"/>
    </row>
    <row r="75" spans="2:16" x14ac:dyDescent="0.3">
      <c r="B75" s="4"/>
      <c r="C75" s="4"/>
      <c r="D75" s="4"/>
      <c r="E75" s="4"/>
      <c r="F75" s="4"/>
      <c r="G75" s="4"/>
      <c r="I75" s="4"/>
      <c r="J75" s="4"/>
      <c r="L75" s="4"/>
      <c r="M75" s="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BordEngFinaleGEST</vt:lpstr>
      <vt:lpstr>Données</vt:lpstr>
      <vt:lpstr>Données Clubs</vt:lpstr>
      <vt:lpstr>BordEngFinaleGEST!Zone_d_impression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LIGUE GEST</dc:title>
  <dc:subject>Bordereau engagement Finale GEST</dc:subject>
  <dc:creator>Eric CLAUDE</dc:creator>
  <cp:lastModifiedBy>Eric CLAUDE</cp:lastModifiedBy>
  <cp:lastPrinted>2019-02-16T11:30:36Z</cp:lastPrinted>
  <dcterms:created xsi:type="dcterms:W3CDTF">2017-11-09T04:12:25Z</dcterms:created>
  <dcterms:modified xsi:type="dcterms:W3CDTF">2019-04-09T18:30:19Z</dcterms:modified>
</cp:coreProperties>
</file>